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відомість'!$E$11:$E$13</definedName>
    <definedName name="cHeader3">'Оборотна відомість'!$H$11</definedName>
    <definedName name="cHeader4">'Оборотна відомість'!$J$11:$M$11</definedName>
    <definedName name="cHeader6">'Оборотна відомість'!$N$11</definedName>
    <definedName name="cRText">'Оборотна відомість'!$A$15</definedName>
    <definedName name="cRTextN">'Оборотна відомість'!$A$16</definedName>
    <definedName name="Detail">'Оборотна відомість'!$A$18:$X$18</definedName>
    <definedName name="Header">'Оборотна відомість'!$A$11:$P$13</definedName>
    <definedName name="Hidden">'Оборотна відомість'!$Q$18:$X$18</definedName>
    <definedName name="MakePage">4</definedName>
    <definedName name="MPageCount">5</definedName>
    <definedName name="MPageRange" hidden="1">Лист1!$A$55:$A$68</definedName>
    <definedName name="nGraf3_1">'Оборотна відомість'!$Q$18</definedName>
    <definedName name="nGraf3_2">'Оборотна відомість'!$R$18</definedName>
    <definedName name="nGraf4_1">'Оборотна відомість'!$S$18</definedName>
    <definedName name="nGraf4_2">'Оборотна відомість'!$T$18</definedName>
    <definedName name="nGraf5_1">'Оборотна відомість'!$U$18</definedName>
    <definedName name="nGraf5_2">'Оборотна відомість'!$V$18</definedName>
    <definedName name="nGraf6_1">'Оборотна відомість'!$W$18</definedName>
    <definedName name="nGraf6_2">'Оборотна відомість'!$X$18</definedName>
    <definedName name="nGrafa1">'Оборотна відомість'!$A$18</definedName>
    <definedName name="nGrafa2_2">'Оборотна відомість'!$G$18</definedName>
    <definedName name="nGrafa3_1">'Оборотна відомість'!$H$18</definedName>
    <definedName name="nGrafa3_2">'Оборотна відомість'!$I$18</definedName>
    <definedName name="nGrafa4_1">'Оборотна відомість'!$J$18</definedName>
    <definedName name="nGrafa4_2">'Оборотна відомість'!$K$18</definedName>
    <definedName name="nGrafa5_1">'Оборотна відомість'!$L$18</definedName>
    <definedName name="nGrafa5_2">'Оборотна відомість'!$M$18</definedName>
    <definedName name="nGrafa6_1">'Оборотна відомість'!$N$18</definedName>
    <definedName name="nGrafa6_2">'Оборотна відомість'!$O$18</definedName>
    <definedName name="nTotal_2_2">'Оборотна відомість'!$B$22</definedName>
    <definedName name="nTotal_3_1">'Оборотна відомість'!$H$22</definedName>
    <definedName name="nTotal_3_2">'Оборотна відомість'!$I$22</definedName>
    <definedName name="nTotal_4_1">'Оборотна відомість'!$J$22</definedName>
    <definedName name="nTotal_4_2">'Оборотна відомість'!$K$22</definedName>
    <definedName name="nTotal_5_1">'Оборотна відомість'!$L$22</definedName>
    <definedName name="nTotal_5_2">'Оборотна відомість'!$M$22</definedName>
    <definedName name="nTotal_6_1">'Оборотна відомість'!$N$22</definedName>
    <definedName name="nTotal_6_2">'Оборотна відомість'!$O$22</definedName>
    <definedName name="nTotal1_2_2">'Оборотна відомість'!$B$24</definedName>
    <definedName name="nTotal1_3_1">'Оборотна відомість'!$H$24</definedName>
    <definedName name="nTotal1_3_2">'Оборотна відомість'!$I$24</definedName>
    <definedName name="nTotal1_4_1">'Оборотна відомість'!$J$24</definedName>
    <definedName name="nTotal1_4_2">'Оборотна відомість'!$K$24</definedName>
    <definedName name="nTotal1_5_1">'Оборотна відомість'!$L$24</definedName>
    <definedName name="nTotal1_5_2">'Оборотна відомість'!$M$24</definedName>
    <definedName name="nTotal1_6_1">'Оборотна відомість'!$N$24</definedName>
    <definedName name="nTotal1_6_2">'Оборотна відомість'!$O$24</definedName>
    <definedName name="nTotal2_2_2">'Оборотна відомість'!$B$26</definedName>
    <definedName name="nTotal2_3_1">'Оборотна відомість'!$H$26</definedName>
    <definedName name="nTotal2_3_2">'Оборотна відомість'!$I$26</definedName>
    <definedName name="nTotal2_4_1">'Оборотна відомість'!$J$26</definedName>
    <definedName name="nTotal2_4_2">'Оборотна відомість'!$K$26</definedName>
    <definedName name="nTotal2_5_1">'Оборотна відомість'!$L$26</definedName>
    <definedName name="nTotal2_5_2">'Оборотна відомість'!$M$26</definedName>
    <definedName name="nTotal2_6_1">'Оборотна відомість'!$N$26</definedName>
    <definedName name="nTotal2_6_2">'Оборотна відомість'!$O$26</definedName>
    <definedName name="nTotal3_2_1">'Оборотна відомість'!$B$28</definedName>
    <definedName name="nTotal3_3_1">'Оборотна відомість'!$H$28</definedName>
    <definedName name="nTotal3_3_2">'Оборотна відомість'!$I$28</definedName>
    <definedName name="nTotal3_4_1">'Оборотна відомість'!$J$28</definedName>
    <definedName name="nTotal3_4_2">'Оборотна відомість'!$K$28</definedName>
    <definedName name="nTotal3_5_1">'Оборотна відомість'!$L$28</definedName>
    <definedName name="nTotal3_5_2">'Оборотна відомість'!$M$28</definedName>
    <definedName name="nTotal3_6_1">'Оборотна відомість'!$N$28</definedName>
    <definedName name="nTotal3_6_2">'Оборотна відомість'!$O$28</definedName>
    <definedName name="nTotal4_2_2">'Оборотна відомість'!$B$20</definedName>
    <definedName name="nTotal4_3_1">'Оборотна відомість'!$H$20</definedName>
    <definedName name="nTotal4_3_2">'Оборотна відомість'!$I$20</definedName>
    <definedName name="nTotal4_4_1">'Оборотна відомість'!$J$20</definedName>
    <definedName name="nTotal4_4_2">'Оборотна відомість'!$K$20</definedName>
    <definedName name="nTotal4_5_1">'Оборотна відомість'!$L$20</definedName>
    <definedName name="nTotal4_5_2">'Оборотна відомість'!$M$20</definedName>
    <definedName name="nTotal4_6_1">'Оборотна відомість'!$N$20</definedName>
    <definedName name="nTotal4_6_2">'Оборотна відомість'!$O$20</definedName>
    <definedName name="PageHead">'Оборотна відомість'!$A$38:$P$41</definedName>
    <definedName name="PageNumber" hidden="1">5</definedName>
    <definedName name="RHide">'Оборотна відомість'!$Y:$Y</definedName>
    <definedName name="RText">'Оборотна відомість'!$A$15:$Y$16</definedName>
    <definedName name="Summery">'Оборотна відомість'!$A$30:$P$30</definedName>
    <definedName name="Title">'Оборотна відомість'!$A$1:$P$10</definedName>
    <definedName name="Total">'Оборотна відомість'!$A$22:$P$22</definedName>
    <definedName name="Total1">'Оборотна відомість'!$A$24:$P$24</definedName>
    <definedName name="Total2">'Оборотна відомість'!$A$26:$P$26</definedName>
    <definedName name="Total3">'Оборотна відомість'!$A$28:$P$28</definedName>
    <definedName name="Total4">'Оборотна відомість'!$A$20:$P$20</definedName>
    <definedName name="ЗапускЗаголовкаСтраниц">'Оборотна відомість'!$A$30</definedName>
    <definedName name="КодЭГРПОУ">'Оборотна відомість'!$E$6</definedName>
    <definedName name="МОЛ">'Оборотна відомість'!$B$18</definedName>
    <definedName name="Найменування">'Оборотна відомість'!$D$18</definedName>
    <definedName name="НоменклатурнийНомер">'Оборотна відомість'!$E$18</definedName>
    <definedName name="ОдВим">'Оборотна відомість'!$F$18</definedName>
    <definedName name="Организация">'Оборотна відомість'!$A$1</definedName>
    <definedName name="Период">'Оборотна відомість'!$A$9</definedName>
    <definedName name="Рахунок">'Оборотна відомість'!$C$18</definedName>
    <definedName name="Скрыть1">'Оборотна відомість'!$Y$15</definedName>
    <definedName name="Скрыть2">'Оборотна відомість'!$Y$16</definedName>
  </definedNames>
  <calcPr calcId="145621"/>
</workbook>
</file>

<file path=xl/calcChain.xml><?xml version="1.0" encoding="utf-8"?>
<calcChain xmlns="http://schemas.openxmlformats.org/spreadsheetml/2006/main">
  <c r="J16" i="4" l="1"/>
  <c r="K16" i="4"/>
  <c r="L16" i="4"/>
  <c r="M16" i="4"/>
  <c r="N16" i="4"/>
  <c r="O16" i="4"/>
  <c r="P16" i="4"/>
  <c r="Q16" i="4"/>
  <c r="J17" i="4"/>
  <c r="K17" i="4"/>
  <c r="L17" i="4"/>
  <c r="M17" i="4"/>
  <c r="N17" i="4"/>
  <c r="O17" i="4"/>
  <c r="P17" i="4"/>
  <c r="Q17" i="4"/>
  <c r="J18" i="4"/>
  <c r="K18" i="4"/>
  <c r="L18" i="4"/>
  <c r="M18" i="4"/>
  <c r="N18" i="4"/>
  <c r="O18" i="4"/>
  <c r="P18" i="4"/>
  <c r="Q18" i="4"/>
  <c r="J19" i="4"/>
  <c r="K19" i="4"/>
  <c r="L19" i="4"/>
  <c r="M19" i="4"/>
  <c r="N19" i="4"/>
  <c r="O19" i="4"/>
  <c r="P19" i="4"/>
  <c r="Q19" i="4"/>
  <c r="J20" i="4"/>
  <c r="K20" i="4"/>
  <c r="L20" i="4"/>
  <c r="M20" i="4"/>
  <c r="N20" i="4"/>
  <c r="O20" i="4"/>
  <c r="P20" i="4"/>
  <c r="Q20" i="4"/>
  <c r="J21" i="4"/>
  <c r="K21" i="4"/>
  <c r="L21" i="4"/>
  <c r="M21" i="4"/>
  <c r="N21" i="4"/>
  <c r="O21" i="4"/>
  <c r="P21" i="4"/>
  <c r="Q21" i="4"/>
  <c r="J22" i="4"/>
  <c r="K22" i="4"/>
  <c r="L22" i="4"/>
  <c r="M22" i="4"/>
  <c r="N22" i="4"/>
  <c r="O22" i="4"/>
  <c r="P22" i="4"/>
  <c r="Q22" i="4"/>
  <c r="J23" i="4"/>
  <c r="K23" i="4"/>
  <c r="L23" i="4"/>
  <c r="M23" i="4"/>
  <c r="N23" i="4"/>
  <c r="O23" i="4"/>
  <c r="P23" i="4"/>
  <c r="Q23" i="4"/>
  <c r="J24" i="4"/>
  <c r="K24" i="4"/>
  <c r="L24" i="4"/>
  <c r="M24" i="4"/>
  <c r="N24" i="4"/>
  <c r="O24" i="4"/>
  <c r="P24" i="4"/>
  <c r="Q24" i="4"/>
  <c r="J25" i="4"/>
  <c r="K25" i="4"/>
  <c r="L25" i="4"/>
  <c r="M25" i="4"/>
  <c r="N25" i="4"/>
  <c r="O25" i="4"/>
  <c r="P25" i="4"/>
  <c r="Q25" i="4"/>
  <c r="J26" i="4"/>
  <c r="K26" i="4"/>
  <c r="L26" i="4"/>
  <c r="M26" i="4"/>
  <c r="N26" i="4"/>
  <c r="O26" i="4"/>
  <c r="P26" i="4"/>
  <c r="Q26" i="4"/>
  <c r="J27" i="4"/>
  <c r="K27" i="4"/>
  <c r="L27" i="4"/>
  <c r="M27" i="4"/>
  <c r="N27" i="4"/>
  <c r="O27" i="4"/>
  <c r="P27" i="4"/>
  <c r="Q27" i="4"/>
  <c r="J28" i="4"/>
  <c r="K28" i="4"/>
  <c r="L28" i="4"/>
  <c r="M28" i="4"/>
  <c r="N28" i="4"/>
  <c r="O28" i="4"/>
  <c r="P28" i="4"/>
  <c r="Q28" i="4"/>
  <c r="J29" i="4"/>
  <c r="K29" i="4"/>
  <c r="L29" i="4"/>
  <c r="M29" i="4"/>
  <c r="N29" i="4"/>
  <c r="O29" i="4"/>
  <c r="P29" i="4"/>
  <c r="Q29" i="4"/>
  <c r="J30" i="4"/>
  <c r="K30" i="4"/>
  <c r="L30" i="4"/>
  <c r="M30" i="4"/>
  <c r="N30" i="4"/>
  <c r="O30" i="4"/>
  <c r="P30" i="4"/>
  <c r="Q30" i="4"/>
  <c r="J31" i="4"/>
  <c r="K31" i="4"/>
  <c r="L31" i="4"/>
  <c r="M31" i="4"/>
  <c r="N31" i="4"/>
  <c r="O31" i="4"/>
  <c r="P31" i="4"/>
  <c r="Q31" i="4"/>
  <c r="J32" i="4"/>
  <c r="K32" i="4"/>
  <c r="L32" i="4"/>
  <c r="M32" i="4"/>
  <c r="N32" i="4"/>
  <c r="O32" i="4"/>
  <c r="P32" i="4"/>
  <c r="Q32" i="4"/>
  <c r="J33" i="4"/>
  <c r="K33" i="4"/>
  <c r="L33" i="4"/>
  <c r="M33" i="4"/>
  <c r="N33" i="4"/>
  <c r="O33" i="4"/>
  <c r="P33" i="4"/>
  <c r="Q33" i="4"/>
  <c r="J34" i="4"/>
  <c r="K34" i="4"/>
  <c r="L34" i="4"/>
  <c r="M34" i="4"/>
  <c r="N34" i="4"/>
  <c r="O34" i="4"/>
  <c r="P34" i="4"/>
  <c r="Q34" i="4"/>
  <c r="J35" i="4"/>
  <c r="K35" i="4"/>
  <c r="L35" i="4"/>
  <c r="M35" i="4"/>
  <c r="N35" i="4"/>
  <c r="O35" i="4"/>
  <c r="P35" i="4"/>
  <c r="Q35" i="4"/>
  <c r="J36" i="4"/>
  <c r="K36" i="4"/>
  <c r="L36" i="4"/>
  <c r="M36" i="4"/>
  <c r="N36" i="4"/>
  <c r="O36" i="4"/>
  <c r="P36" i="4"/>
  <c r="Q36" i="4"/>
  <c r="J37" i="4"/>
  <c r="K37" i="4"/>
  <c r="L37" i="4"/>
  <c r="M37" i="4"/>
  <c r="N37" i="4"/>
  <c r="O37" i="4"/>
  <c r="P37" i="4"/>
  <c r="Q37" i="4"/>
  <c r="J38" i="4"/>
  <c r="K38" i="4"/>
  <c r="L38" i="4"/>
  <c r="M38" i="4"/>
  <c r="N38" i="4"/>
  <c r="O38" i="4"/>
  <c r="P38" i="4"/>
  <c r="Q38" i="4"/>
  <c r="J39" i="4"/>
  <c r="K39" i="4"/>
  <c r="L39" i="4"/>
  <c r="M39" i="4"/>
  <c r="N39" i="4"/>
  <c r="O39" i="4"/>
  <c r="P39" i="4"/>
  <c r="Q39" i="4"/>
  <c r="J40" i="4"/>
  <c r="K40" i="4"/>
  <c r="L40" i="4"/>
  <c r="M40" i="4"/>
  <c r="N40" i="4"/>
  <c r="O40" i="4"/>
  <c r="P40" i="4"/>
  <c r="Q40" i="4"/>
  <c r="J41" i="4"/>
  <c r="K41" i="4"/>
  <c r="L41" i="4"/>
  <c r="M41" i="4"/>
  <c r="N41" i="4"/>
  <c r="O41" i="4"/>
  <c r="P41" i="4"/>
  <c r="Q41" i="4"/>
  <c r="J42" i="4"/>
  <c r="K42" i="4"/>
  <c r="L42" i="4"/>
  <c r="M42" i="4"/>
  <c r="N42" i="4"/>
  <c r="O42" i="4"/>
  <c r="P42" i="4"/>
  <c r="Q42" i="4"/>
  <c r="J43" i="4"/>
  <c r="K43" i="4"/>
  <c r="L43" i="4"/>
  <c r="M43" i="4"/>
  <c r="N43" i="4"/>
  <c r="O43" i="4"/>
  <c r="P43" i="4"/>
  <c r="Q43" i="4"/>
  <c r="J45" i="4"/>
  <c r="K45" i="4"/>
  <c r="L45" i="4"/>
  <c r="M45" i="4"/>
  <c r="N45" i="4"/>
  <c r="O45" i="4"/>
  <c r="P45" i="4"/>
  <c r="Q45" i="4"/>
  <c r="J46" i="4"/>
  <c r="K46" i="4"/>
  <c r="L46" i="4"/>
  <c r="M46" i="4"/>
  <c r="N46" i="4"/>
  <c r="O46" i="4"/>
  <c r="P46" i="4"/>
  <c r="Q46" i="4"/>
  <c r="J47" i="4"/>
  <c r="K47" i="4"/>
  <c r="L47" i="4"/>
  <c r="M47" i="4"/>
  <c r="N47" i="4"/>
  <c r="O47" i="4"/>
  <c r="P47" i="4"/>
  <c r="Q47" i="4"/>
  <c r="J49" i="4"/>
  <c r="K49" i="4"/>
  <c r="L49" i="4"/>
  <c r="M49" i="4"/>
  <c r="N49" i="4"/>
  <c r="O49" i="4"/>
  <c r="P49" i="4"/>
  <c r="Q49" i="4"/>
  <c r="J51" i="4"/>
  <c r="K51" i="4"/>
  <c r="L51" i="4"/>
  <c r="M51" i="4"/>
  <c r="N51" i="4"/>
  <c r="O51" i="4"/>
  <c r="P51" i="4"/>
  <c r="Q51" i="4"/>
  <c r="J52" i="4"/>
  <c r="K52" i="4"/>
  <c r="L52" i="4"/>
  <c r="M52" i="4"/>
  <c r="N52" i="4"/>
  <c r="O52" i="4"/>
  <c r="P52" i="4"/>
  <c r="Q52" i="4"/>
  <c r="J53" i="4"/>
  <c r="K53" i="4"/>
  <c r="L53" i="4"/>
  <c r="M53" i="4"/>
  <c r="N53" i="4"/>
  <c r="O53" i="4"/>
  <c r="P53" i="4"/>
  <c r="Q53" i="4"/>
  <c r="J54" i="4"/>
  <c r="K54" i="4"/>
  <c r="L54" i="4"/>
  <c r="M54" i="4"/>
  <c r="N54" i="4"/>
  <c r="O54" i="4"/>
  <c r="P54" i="4"/>
  <c r="Q54" i="4"/>
  <c r="J55" i="4"/>
  <c r="K55" i="4"/>
  <c r="L55" i="4"/>
  <c r="M55" i="4"/>
  <c r="N55" i="4"/>
  <c r="O55" i="4"/>
  <c r="P55" i="4"/>
  <c r="Q55" i="4"/>
  <c r="J56" i="4"/>
  <c r="K56" i="4"/>
  <c r="L56" i="4"/>
  <c r="M56" i="4"/>
  <c r="N56" i="4"/>
  <c r="O56" i="4"/>
  <c r="P56" i="4"/>
  <c r="Q56" i="4"/>
  <c r="J57" i="4"/>
  <c r="K57" i="4"/>
  <c r="L57" i="4"/>
  <c r="M57" i="4"/>
  <c r="N57" i="4"/>
  <c r="O57" i="4"/>
  <c r="P57" i="4"/>
  <c r="Q57" i="4"/>
  <c r="J58" i="4"/>
  <c r="K58" i="4"/>
  <c r="L58" i="4"/>
  <c r="M58" i="4"/>
  <c r="N58" i="4"/>
  <c r="O58" i="4"/>
  <c r="P58" i="4"/>
  <c r="Q58" i="4"/>
  <c r="J60" i="4"/>
  <c r="K60" i="4"/>
  <c r="L60" i="4"/>
  <c r="M60" i="4"/>
  <c r="N60" i="4"/>
  <c r="O60" i="4"/>
  <c r="P60" i="4"/>
  <c r="Q60" i="4"/>
  <c r="J61" i="4"/>
  <c r="K61" i="4"/>
  <c r="L61" i="4"/>
  <c r="M61" i="4"/>
  <c r="N61" i="4"/>
  <c r="O61" i="4"/>
  <c r="P61" i="4"/>
  <c r="Q61" i="4"/>
  <c r="J62" i="4"/>
  <c r="K62" i="4"/>
  <c r="L62" i="4"/>
  <c r="M62" i="4"/>
  <c r="N62" i="4"/>
  <c r="O62" i="4"/>
  <c r="P62" i="4"/>
  <c r="Q62" i="4"/>
  <c r="J63" i="4"/>
  <c r="K63" i="4"/>
  <c r="L63" i="4"/>
  <c r="M63" i="4"/>
  <c r="N63" i="4"/>
  <c r="O63" i="4"/>
  <c r="P63" i="4"/>
  <c r="Q63" i="4"/>
  <c r="J64" i="4"/>
  <c r="K64" i="4"/>
  <c r="L64" i="4"/>
  <c r="M64" i="4"/>
  <c r="N64" i="4"/>
  <c r="O64" i="4"/>
  <c r="P64" i="4"/>
  <c r="Q64" i="4"/>
  <c r="J65" i="4"/>
  <c r="K65" i="4"/>
  <c r="L65" i="4"/>
  <c r="M65" i="4"/>
  <c r="N65" i="4"/>
  <c r="O65" i="4"/>
  <c r="P65" i="4"/>
  <c r="Q65" i="4"/>
  <c r="E39" i="2"/>
  <c r="N39" i="2"/>
  <c r="J39" i="2"/>
  <c r="H39" i="2"/>
  <c r="H38" i="2"/>
  <c r="H66" i="4" l="1"/>
  <c r="G66" i="4"/>
  <c r="H67" i="4"/>
  <c r="G67" i="4"/>
</calcChain>
</file>

<file path=xl/sharedStrings.xml><?xml version="1.0" encoding="utf-8"?>
<sst xmlns="http://schemas.openxmlformats.org/spreadsheetml/2006/main" count="744" uniqueCount="377">
  <si>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</si>
  <si>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</si>
  <si>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</si>
  <si>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</si>
  <si>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</si>
  <si>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</si>
  <si>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</si>
  <si>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</si>
  <si>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</si>
  <si>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</si>
  <si>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</si>
  <si>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</si>
  <si>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</si>
  <si>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</si>
  <si>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</si>
  <si>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</si>
  <si>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</si>
  <si>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</si>
  <si>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</si>
  <si>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</si>
  <si>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</si>
  <si>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</si>
  <si>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</si>
  <si>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</si>
  <si>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</si>
  <si>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</si>
  <si>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</si>
  <si>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</si>
  <si>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</si>
  <si>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</si>
  <si>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</si>
  <si>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</si>
  <si>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</si>
  <si>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</si>
  <si>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</si>
  <si>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</si>
  <si>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</si>
  <si>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</si>
  <si>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</si>
  <si>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</si>
  <si>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</si>
  <si>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</si>
  <si>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</si>
  <si>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</si>
  <si>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</si>
  <si>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</si>
  <si>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</si>
  <si>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</si>
  <si>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</si>
  <si>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</si>
  <si>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</si>
  <si>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</si>
  <si>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</si>
  <si>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</si>
  <si>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</si>
  <si>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</si>
  <si>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</si>
  <si>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</si>
  <si>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</si>
  <si>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</si>
  <si>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</si>
  <si>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</si>
  <si>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</si>
  <si>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</si>
  <si>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</si>
  <si>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</si>
  <si>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</si>
  <si>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</si>
  <si>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</si>
  <si>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</si>
  <si>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</si>
  <si>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</si>
  <si>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</si>
  <si>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</si>
  <si>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</si>
  <si>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</si>
  <si>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</si>
  <si>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</si>
  <si>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</si>
  <si>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</si>
  <si>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</si>
  <si>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</si>
  <si>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</si>
  <si>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</si>
  <si>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</si>
  <si>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</si>
  <si>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</si>
  <si>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</si>
  <si>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</si>
  <si>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</si>
  <si>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</si>
  <si>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</si>
  <si>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</si>
  <si>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</si>
  <si>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</si>
  <si>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</si>
  <si>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</si>
  <si>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</si>
  <si>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</si>
  <si>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</si>
  <si>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</si>
  <si>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</si>
  <si>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</si>
  <si>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</si>
  <si>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</si>
  <si>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</si>
  <si>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</si>
  <si>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</si>
  <si>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</si>
  <si>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</si>
  <si>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</si>
  <si>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</si>
  <si>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</si>
  <si>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</si>
  <si>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</si>
  <si>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</si>
  <si>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</si>
  <si>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</si>
  <si>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</si>
  <si>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</si>
  <si>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</si>
  <si>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</si>
  <si>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</si>
  <si>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</si>
  <si>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</si>
  <si>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</si>
  <si>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</si>
  <si>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</si>
  <si>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</si>
  <si>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</si>
  <si>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</si>
  <si>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ЗАТВЕРДЖЕНО</t>
  </si>
  <si>
    <t>(назва установи)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</si>
  <si>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</si>
  <si>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</si>
  <si>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</si>
  <si>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</si>
  <si>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</si>
  <si>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</si>
  <si>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</si>
  <si>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</si>
  <si>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</si>
  <si>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</si>
  <si>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</si>
  <si>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</si>
  <si>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</si>
  <si>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</si>
  <si>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</si>
  <si>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</si>
  <si>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</si>
  <si>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</si>
  <si>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</si>
  <si>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</si>
  <si>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</si>
  <si>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</si>
  <si>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</si>
  <si>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</si>
  <si>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</si>
  <si>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</si>
  <si>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</si>
  <si>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</si>
  <si>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</si>
  <si>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</si>
  <si>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</si>
  <si>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</si>
  <si>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</si>
  <si>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</si>
  <si>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</si>
  <si>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</si>
  <si>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</si>
  <si>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</si>
  <si>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</si>
  <si>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</si>
  <si>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</si>
  <si>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</si>
  <si>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</si>
  <si>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</si>
  <si>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</si>
  <si>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</si>
  <si>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</si>
  <si>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</si>
  <si>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</si>
  <si>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</si>
  <si>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</si>
  <si>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</si>
  <si>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</si>
  <si>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</si>
  <si>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</si>
  <si>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</si>
  <si>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</si>
  <si>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</si>
  <si>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</si>
  <si>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</si>
  <si>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</si>
  <si>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</si>
  <si>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</si>
  <si>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</si>
  <si>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</si>
  <si>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</si>
  <si>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</si>
  <si>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</si>
  <si>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</si>
  <si>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</si>
  <si>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</si>
  <si>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</si>
  <si>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</si>
  <si>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</si>
  <si>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</si>
  <si>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</si>
  <si>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</si>
  <si>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</si>
  <si>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</si>
  <si>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</si>
  <si>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</si>
  <si>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</si>
  <si>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</si>
  <si>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</si>
  <si>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</si>
  <si>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</si>
  <si>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</si>
  <si>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</si>
  <si>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</si>
  <si>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</si>
  <si>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</si>
  <si>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</si>
  <si>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</si>
  <si>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</si>
  <si>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</si>
  <si>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</si>
  <si>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</si>
  <si>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</si>
  <si>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</si>
  <si>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</si>
  <si>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</si>
  <si>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</si>
  <si>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</si>
  <si>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</si>
  <si>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</si>
  <si>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</si>
  <si>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</si>
  <si>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</si>
  <si>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</si>
  <si>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</si>
  <si>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</si>
  <si>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</si>
  <si>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</si>
  <si>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</si>
  <si>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</si>
  <si>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</si>
  <si>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</si>
  <si>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</si>
  <si>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</si>
  <si>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</si>
  <si>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</si>
  <si>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</si>
  <si>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</si>
  <si>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</si>
  <si>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</si>
  <si>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</si>
  <si>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</si>
  <si>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</si>
  <si>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</si>
  <si>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</si>
  <si>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</si>
  <si>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</si>
  <si>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</si>
  <si>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</si>
  <si>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</si>
  <si>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</si>
  <si>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</si>
  <si>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</si>
  <si>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</si>
  <si>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</si>
  <si>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</si>
  <si>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</si>
  <si>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</si>
  <si>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</si>
  <si>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</si>
  <si>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</si>
  <si>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</si>
  <si>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</si>
  <si>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</si>
  <si>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</si>
  <si>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</si>
  <si>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</si>
  <si>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</si>
  <si>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</si>
  <si>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</si>
  <si>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Матеріально відповідальна особа</t>
  </si>
  <si>
    <t>Номер рахунку, субрахунку (аналітичного рахунку)</t>
  </si>
  <si>
    <t>Найменування або однорідна група (вид)</t>
  </si>
  <si>
    <t xml:space="preserve">Вартість </t>
  </si>
  <si>
    <t>Наказ Міністерства фінансів України</t>
  </si>
  <si>
    <t>15 лютого 2021 року N 101</t>
  </si>
  <si>
    <t>Вартість</t>
  </si>
  <si>
    <t>МОЛ</t>
  </si>
  <si>
    <t>Рахунок</t>
  </si>
  <si>
    <t>RTrim(TMPTMCH.MOLMNE)</t>
  </si>
  <si>
    <t>RTrim(Iif(oRep.lSUBA,TMPTMCH.ACCS,TMPTMCH.SUBS))</t>
  </si>
  <si>
    <t>"" + SubStr(Iif(oRep.nPrtType = 1, Chr(10) + RTrim(TMPTMCH.NOMNAME) + " " + Iif(oRep.lSpecNom, Left(RTrim(TMPTMCS.INUMS), 4000), Left(RTrim(TMPTMCH.INUMS), 4000)), ""), 2)</t>
  </si>
  <si>
    <t>КНП "Христинівська БЛ" Христинівської міської ради</t>
  </si>
  <si>
    <t>^</t>
  </si>
  <si>
    <t>201.2230..Благ. до.Склад</t>
  </si>
  <si>
    <t xml:space="preserve">Боби н </t>
  </si>
  <si>
    <t>шт.</t>
  </si>
  <si>
    <t>14,46</t>
  </si>
  <si>
    <t xml:space="preserve">Борошно </t>
  </si>
  <si>
    <t>кг.</t>
  </si>
  <si>
    <t>22,92</t>
  </si>
  <si>
    <t xml:space="preserve">Буряк столовий </t>
  </si>
  <si>
    <t>116,48</t>
  </si>
  <si>
    <t xml:space="preserve">Вівсяна крупа </t>
  </si>
  <si>
    <t xml:space="preserve">Горохова крупа </t>
  </si>
  <si>
    <t xml:space="preserve">Капуста свіжа </t>
  </si>
  <si>
    <t xml:space="preserve">Картопля </t>
  </si>
  <si>
    <t xml:space="preserve">Консерва паштет 0,2г. </t>
  </si>
  <si>
    <t xml:space="preserve">Консервна м’ясна (Ж) </t>
  </si>
  <si>
    <t>555,56</t>
  </si>
  <si>
    <t xml:space="preserve">Консервна м’ясна 340u </t>
  </si>
  <si>
    <t>230,69</t>
  </si>
  <si>
    <t xml:space="preserve">Консервна фасоль </t>
  </si>
  <si>
    <t>33,34</t>
  </si>
  <si>
    <t xml:space="preserve">М'ясо куряче </t>
  </si>
  <si>
    <t xml:space="preserve">Макарони </t>
  </si>
  <si>
    <t>27,32</t>
  </si>
  <si>
    <t xml:space="preserve">Манна крупа </t>
  </si>
  <si>
    <t xml:space="preserve">Молоко </t>
  </si>
  <si>
    <t>л.</t>
  </si>
  <si>
    <t xml:space="preserve">Морква </t>
  </si>
  <si>
    <t xml:space="preserve">Огірок свіжий </t>
  </si>
  <si>
    <t xml:space="preserve">Перлова крупа </t>
  </si>
  <si>
    <t xml:space="preserve">Печиво </t>
  </si>
  <si>
    <t xml:space="preserve">Помідори свіжі </t>
  </si>
  <si>
    <t xml:space="preserve">Пшоняна крупа </t>
  </si>
  <si>
    <t xml:space="preserve">Рис </t>
  </si>
  <si>
    <t xml:space="preserve">Рослинне масло </t>
  </si>
  <si>
    <t xml:space="preserve">Сіль </t>
  </si>
  <si>
    <t xml:space="preserve">Тушонка м’ясна </t>
  </si>
  <si>
    <t>30,49</t>
  </si>
  <si>
    <t>201.2230..Благ. до.Харчоблок</t>
  </si>
  <si>
    <t xml:space="preserve">Котлети ял. </t>
  </si>
  <si>
    <t xml:space="preserve">Огірок квашений </t>
  </si>
  <si>
    <t>14,02</t>
  </si>
  <si>
    <t>21,33</t>
  </si>
  <si>
    <t xml:space="preserve">Помідори квашені </t>
  </si>
  <si>
    <t>9,70</t>
  </si>
  <si>
    <t xml:space="preserve">Помідори солоні </t>
  </si>
  <si>
    <t>7,25</t>
  </si>
  <si>
    <t>201.2230..МісБюд.Харчоблок</t>
  </si>
  <si>
    <t>15,01</t>
  </si>
  <si>
    <t>9,66</t>
  </si>
  <si>
    <t>201.2230..НСЗУ.Харчоблок</t>
  </si>
  <si>
    <t>11,54</t>
  </si>
  <si>
    <t>201.2230..Спец.рах.Склад</t>
  </si>
  <si>
    <t xml:space="preserve">Крохмаль </t>
  </si>
  <si>
    <t>201.2230.0212010_ЗФ.МісБюд.Склад</t>
  </si>
  <si>
    <t xml:space="preserve">Гречана група </t>
  </si>
  <si>
    <t xml:space="preserve">Какао </t>
  </si>
  <si>
    <t xml:space="preserve">Пшенична крупа </t>
  </si>
  <si>
    <t xml:space="preserve">Сардельки </t>
  </si>
  <si>
    <t xml:space="preserve">Фарш із яловичини </t>
  </si>
  <si>
    <t xml:space="preserve">Хліб </t>
  </si>
  <si>
    <t>28,61</t>
  </si>
  <si>
    <t xml:space="preserve">Цукор </t>
  </si>
  <si>
    <t>38,00</t>
  </si>
  <si>
    <t xml:space="preserve">Ячмінна  крупа </t>
  </si>
  <si>
    <t>201.2230.пакет_ПМГ.НСЗУ.Склад</t>
  </si>
  <si>
    <t xml:space="preserve">Cир плавлений </t>
  </si>
  <si>
    <t xml:space="preserve">Дріжді </t>
  </si>
  <si>
    <t xml:space="preserve">Масло вершкове </t>
  </si>
  <si>
    <t>24,99</t>
  </si>
  <si>
    <t xml:space="preserve">Сода </t>
  </si>
  <si>
    <t xml:space="preserve">Томатна паста </t>
  </si>
  <si>
    <t>138,77</t>
  </si>
  <si>
    <t>201.2230..Благ. до.Склад              Розділ: МВО</t>
  </si>
  <si>
    <t>04.09.2023р</t>
  </si>
  <si>
    <t>Залишок
на 04.09.2023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</si>
</sst>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" fillId="0" borderId="13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textRotation="90" wrapText="1"/>
    </xf>
    <xf numFmtId="0" fontId="6" fillId="0" borderId="32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showGridLines="0" tabSelected="1" zoomScaleNormal="100" workbookViewId="0">
      <selection activeCell="S4" sqref="S4"/>
    </sheetView>
  </sheetViews>
  <sheetFormatPr defaultRowHeight="12.75" customHeight="1" x14ac:dyDescent="0.2"/>
  <cols>
    <col min="1" max="1" width="4.28515625" customWidth="1"/>
    <col min="2" max="2" width="34" hidden="1" customWidth="1"/>
    <col min="3" max="3" width="23.42578125" customWidth="1"/>
    <col min="4" max="4" width="0.7109375" hidden="1" customWidth="1"/>
    <col min="5" max="5" width="7.85546875" customWidth="1"/>
    <col min="6" max="6" width="10.42578125" hidden="1" customWidth="1"/>
    <col min="7" max="7" width="9.28515625" customWidth="1"/>
    <col min="8" max="8" width="10.28515625" hidden="1" customWidth="1"/>
    <col min="9" max="9" width="6.85546875" hidden="1" customWidth="1"/>
    <col min="10" max="10" width="9" hidden="1" customWidth="1"/>
    <col min="11" max="11" width="8.85546875" hidden="1" customWidth="1"/>
    <col min="12" max="12" width="8.7109375" hidden="1" customWidth="1"/>
    <col min="13" max="13" width="8.5703125" hidden="1" customWidth="1"/>
    <col min="14" max="16" width="8.42578125" hidden="1" customWidth="1"/>
    <col min="17" max="17" width="9" hidden="1" customWidth="1"/>
    <col min="18" max="18" width="0.42578125" hidden="1" customWidth="1"/>
  </cols>
  <sheetData>
    <row r="1" spans="1:18" s="10" customFormat="1" ht="12.75" customHeight="1" x14ac:dyDescent="0.2">
      <c r="A1" s="105" t="s">
        <v>300</v>
      </c>
      <c r="B1" s="105"/>
      <c r="C1" s="106"/>
      <c r="D1" s="106"/>
      <c r="H1" s="11"/>
    </row>
    <row r="2" spans="1:18" s="10" customFormat="1" ht="12.75" customHeight="1" x14ac:dyDescent="0.2">
      <c r="A2" s="107"/>
      <c r="B2" s="107"/>
      <c r="C2" s="107"/>
      <c r="D2" s="107"/>
      <c r="H2" s="8"/>
      <c r="I2" s="8"/>
    </row>
    <row r="3" spans="1:18" s="10" customFormat="1" ht="12.75" customHeight="1" x14ac:dyDescent="0.2">
      <c r="A3" s="108" t="s">
        <v>132</v>
      </c>
      <c r="B3" s="108"/>
      <c r="C3" s="108"/>
      <c r="D3" s="108"/>
      <c r="H3" s="8"/>
      <c r="I3" s="8"/>
    </row>
    <row r="4" spans="1:18" s="10" customFormat="1" ht="12.75" customHeight="1" x14ac:dyDescent="0.2">
      <c r="H4" s="8"/>
      <c r="I4" s="8"/>
    </row>
    <row r="5" spans="1:18" s="10" customFormat="1" ht="12.75" customHeight="1" x14ac:dyDescent="0.2">
      <c r="A5" s="10" t="s">
        <v>133</v>
      </c>
    </row>
    <row r="6" spans="1:18" s="10" customFormat="1" ht="12.75" customHeight="1" x14ac:dyDescent="0.2">
      <c r="A6" s="10" t="s">
        <v>134</v>
      </c>
      <c r="D6" s="14">
        <v>2005473</v>
      </c>
    </row>
    <row r="7" spans="1:18" s="10" customFormat="1" ht="12.75" customHeight="1" x14ac:dyDescent="0.2"/>
    <row r="8" spans="1:18" s="17" customFormat="1" ht="15.75" x14ac:dyDescent="0.25">
      <c r="A8" s="15" t="s">
        <v>135</v>
      </c>
      <c r="B8" s="15"/>
      <c r="C8" s="16"/>
      <c r="D8" s="16"/>
      <c r="E8" s="16"/>
      <c r="F8" s="16"/>
      <c r="G8" s="16"/>
      <c r="H8" s="16"/>
      <c r="I8" s="16"/>
    </row>
    <row r="9" spans="1:18" s="17" customFormat="1" ht="15.75" x14ac:dyDescent="0.25">
      <c r="A9" s="18" t="s">
        <v>375</v>
      </c>
      <c r="B9" s="18"/>
      <c r="C9" s="18"/>
      <c r="D9" s="16"/>
      <c r="E9" s="18"/>
      <c r="F9" s="18"/>
      <c r="G9" s="18"/>
      <c r="H9" s="18"/>
      <c r="I9" s="18"/>
    </row>
    <row r="10" spans="1:18" s="17" customFormat="1" ht="16.5" customHeight="1" thickBot="1" x14ac:dyDescent="0.3">
      <c r="A10" s="18"/>
      <c r="B10" s="18"/>
      <c r="C10" s="18"/>
      <c r="D10" s="18"/>
      <c r="E10" s="18"/>
      <c r="F10" s="18"/>
      <c r="G10" s="18"/>
      <c r="H10" s="18"/>
      <c r="I10" s="18"/>
    </row>
    <row r="11" spans="1:18" s="17" customFormat="1" ht="26.25" customHeight="1" x14ac:dyDescent="0.2">
      <c r="A11" s="109" t="s">
        <v>136</v>
      </c>
      <c r="B11" s="112" t="s">
        <v>289</v>
      </c>
      <c r="C11" s="99" t="s">
        <v>290</v>
      </c>
      <c r="D11" s="99" t="s">
        <v>137</v>
      </c>
      <c r="E11" s="96" t="s">
        <v>138</v>
      </c>
      <c r="F11" s="99" t="s">
        <v>291</v>
      </c>
      <c r="G11" s="99" t="s">
        <v>376</v>
      </c>
      <c r="H11" s="99"/>
      <c r="I11" s="102" t="s">
        <v>142</v>
      </c>
    </row>
    <row r="12" spans="1:18" s="17" customFormat="1" ht="12.75" customHeight="1" x14ac:dyDescent="0.2">
      <c r="A12" s="110"/>
      <c r="B12" s="113"/>
      <c r="C12" s="100"/>
      <c r="D12" s="100"/>
      <c r="E12" s="97"/>
      <c r="F12" s="100"/>
      <c r="G12" s="94" t="s">
        <v>143</v>
      </c>
      <c r="H12" s="94" t="s">
        <v>144</v>
      </c>
      <c r="I12" s="103"/>
    </row>
    <row r="13" spans="1:18" s="17" customFormat="1" ht="13.5" thickBot="1" x14ac:dyDescent="0.25">
      <c r="A13" s="111"/>
      <c r="B13" s="95"/>
      <c r="C13" s="101"/>
      <c r="D13" s="101"/>
      <c r="E13" s="98"/>
      <c r="F13" s="101"/>
      <c r="G13" s="95"/>
      <c r="H13" s="95"/>
      <c r="I13" s="104"/>
    </row>
    <row r="14" spans="1:18" s="24" customFormat="1" ht="15" customHeight="1" thickBot="1" x14ac:dyDescent="0.25">
      <c r="A14" s="85" t="s">
        <v>374</v>
      </c>
      <c r="B14" s="86"/>
      <c r="C14" s="21"/>
      <c r="D14" s="21"/>
      <c r="E14" s="21"/>
      <c r="F14" s="21"/>
      <c r="G14" s="22"/>
      <c r="H14" s="21"/>
      <c r="I14" s="23"/>
    </row>
    <row r="15" spans="1:18" s="24" customFormat="1" ht="15" hidden="1" customHeight="1" thickBot="1" x14ac:dyDescent="0.25">
      <c r="A15" s="79"/>
      <c r="B15" s="87"/>
      <c r="C15" s="80"/>
      <c r="D15" s="80"/>
      <c r="E15" s="80"/>
      <c r="F15" s="80"/>
      <c r="G15" s="81"/>
      <c r="H15" s="80"/>
      <c r="I15" s="82"/>
      <c r="R15" s="24" t="s">
        <v>301</v>
      </c>
    </row>
    <row r="16" spans="1:18" s="26" customFormat="1" x14ac:dyDescent="0.2">
      <c r="A16" s="70">
        <v>1</v>
      </c>
      <c r="B16" s="93" t="s">
        <v>302</v>
      </c>
      <c r="C16" s="72" t="s">
        <v>303</v>
      </c>
      <c r="D16" s="71"/>
      <c r="E16" s="73" t="s">
        <v>304</v>
      </c>
      <c r="F16" s="74" t="s">
        <v>305</v>
      </c>
      <c r="G16" s="75">
        <v>1132.97</v>
      </c>
      <c r="H16" s="74">
        <v>16382.76</v>
      </c>
      <c r="I16" s="76"/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 t="e">
        <f>#REF!</f>
        <v>#REF!</v>
      </c>
      <c r="O16" s="25" t="e">
        <f>#REF!</f>
        <v>#REF!</v>
      </c>
      <c r="P16" s="25">
        <f t="shared" ref="P16:P43" si="0">G16</f>
        <v>1132.97</v>
      </c>
      <c r="Q16" s="25">
        <f t="shared" ref="Q16:Q43" si="1">H16</f>
        <v>16382.76</v>
      </c>
    </row>
    <row r="17" spans="1:17" s="26" customFormat="1" x14ac:dyDescent="0.2">
      <c r="A17" s="70">
        <v>2</v>
      </c>
      <c r="B17" s="93" t="s">
        <v>302</v>
      </c>
      <c r="C17" s="72" t="s">
        <v>306</v>
      </c>
      <c r="D17" s="71"/>
      <c r="E17" s="73" t="s">
        <v>307</v>
      </c>
      <c r="F17" s="74" t="s">
        <v>308</v>
      </c>
      <c r="G17" s="75">
        <v>259.54200000000003</v>
      </c>
      <c r="H17" s="74">
        <v>5948.6500000000005</v>
      </c>
      <c r="I17" s="76"/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 t="e">
        <f>#REF!</f>
        <v>#REF!</v>
      </c>
      <c r="O17" s="25" t="e">
        <f>#REF!</f>
        <v>#REF!</v>
      </c>
      <c r="P17" s="25">
        <f t="shared" si="0"/>
        <v>259.54200000000003</v>
      </c>
      <c r="Q17" s="25">
        <f t="shared" si="1"/>
        <v>5948.6500000000005</v>
      </c>
    </row>
    <row r="18" spans="1:17" s="26" customFormat="1" x14ac:dyDescent="0.2">
      <c r="A18" s="70">
        <v>3</v>
      </c>
      <c r="B18" s="93" t="s">
        <v>302</v>
      </c>
      <c r="C18" s="72" t="s">
        <v>309</v>
      </c>
      <c r="D18" s="71"/>
      <c r="E18" s="73" t="s">
        <v>307</v>
      </c>
      <c r="F18" s="74" t="s">
        <v>310</v>
      </c>
      <c r="G18" s="75">
        <v>4.1800000000000006</v>
      </c>
      <c r="H18" s="74">
        <v>486.87</v>
      </c>
      <c r="I18" s="76"/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 t="e">
        <f>#REF!</f>
        <v>#REF!</v>
      </c>
      <c r="O18" s="25" t="e">
        <f>#REF!</f>
        <v>#REF!</v>
      </c>
      <c r="P18" s="25">
        <f t="shared" si="0"/>
        <v>4.1800000000000006</v>
      </c>
      <c r="Q18" s="25">
        <f t="shared" si="1"/>
        <v>486.87</v>
      </c>
    </row>
    <row r="19" spans="1:17" s="26" customFormat="1" x14ac:dyDescent="0.2">
      <c r="A19" s="70">
        <v>4</v>
      </c>
      <c r="B19" s="93" t="s">
        <v>302</v>
      </c>
      <c r="C19" s="72" t="s">
        <v>311</v>
      </c>
      <c r="D19" s="71"/>
      <c r="E19" s="73" t="s">
        <v>307</v>
      </c>
      <c r="F19" s="74">
        <v>17</v>
      </c>
      <c r="G19" s="75">
        <v>4.46</v>
      </c>
      <c r="H19" s="74">
        <v>75.820000000000007</v>
      </c>
      <c r="I19" s="76"/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 t="e">
        <f>#REF!</f>
        <v>#REF!</v>
      </c>
      <c r="O19" s="25" t="e">
        <f>#REF!</f>
        <v>#REF!</v>
      </c>
      <c r="P19" s="25">
        <f t="shared" si="0"/>
        <v>4.46</v>
      </c>
      <c r="Q19" s="25">
        <f t="shared" si="1"/>
        <v>75.820000000000007</v>
      </c>
    </row>
    <row r="20" spans="1:17" s="26" customFormat="1" x14ac:dyDescent="0.2">
      <c r="A20" s="70">
        <v>5</v>
      </c>
      <c r="B20" s="93" t="s">
        <v>302</v>
      </c>
      <c r="C20" s="72" t="s">
        <v>312</v>
      </c>
      <c r="D20" s="71"/>
      <c r="E20" s="73" t="s">
        <v>307</v>
      </c>
      <c r="F20" s="74">
        <v>18</v>
      </c>
      <c r="G20" s="75">
        <v>3.22</v>
      </c>
      <c r="H20" s="74">
        <v>57.96</v>
      </c>
      <c r="I20" s="76"/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 t="e">
        <f>#REF!</f>
        <v>#REF!</v>
      </c>
      <c r="O20" s="25" t="e">
        <f>#REF!</f>
        <v>#REF!</v>
      </c>
      <c r="P20" s="25">
        <f t="shared" si="0"/>
        <v>3.22</v>
      </c>
      <c r="Q20" s="25">
        <f t="shared" si="1"/>
        <v>57.96</v>
      </c>
    </row>
    <row r="21" spans="1:17" s="26" customFormat="1" x14ac:dyDescent="0.2">
      <c r="A21" s="70">
        <v>6</v>
      </c>
      <c r="B21" s="93" t="s">
        <v>302</v>
      </c>
      <c r="C21" s="72" t="s">
        <v>313</v>
      </c>
      <c r="D21" s="71"/>
      <c r="E21" s="73" t="s">
        <v>307</v>
      </c>
      <c r="F21" s="74">
        <v>12</v>
      </c>
      <c r="G21" s="75">
        <v>3.6500000000000004</v>
      </c>
      <c r="H21" s="74">
        <v>43.800000000000004</v>
      </c>
      <c r="I21" s="76"/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 t="e">
        <f>#REF!</f>
        <v>#REF!</v>
      </c>
      <c r="O21" s="25" t="e">
        <f>#REF!</f>
        <v>#REF!</v>
      </c>
      <c r="P21" s="25">
        <f t="shared" si="0"/>
        <v>3.6500000000000004</v>
      </c>
      <c r="Q21" s="25">
        <f t="shared" si="1"/>
        <v>43.800000000000004</v>
      </c>
    </row>
    <row r="22" spans="1:17" s="26" customFormat="1" x14ac:dyDescent="0.2">
      <c r="A22" s="70">
        <v>7</v>
      </c>
      <c r="B22" s="93" t="s">
        <v>302</v>
      </c>
      <c r="C22" s="72" t="s">
        <v>314</v>
      </c>
      <c r="D22" s="71"/>
      <c r="E22" s="73" t="s">
        <v>307</v>
      </c>
      <c r="F22" s="74">
        <v>3</v>
      </c>
      <c r="G22" s="75">
        <v>13.790000000000001</v>
      </c>
      <c r="H22" s="74">
        <v>41.370000000000005</v>
      </c>
      <c r="I22" s="76"/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 t="e">
        <f>#REF!</f>
        <v>#REF!</v>
      </c>
      <c r="O22" s="25" t="e">
        <f>#REF!</f>
        <v>#REF!</v>
      </c>
      <c r="P22" s="25">
        <f t="shared" si="0"/>
        <v>13.790000000000001</v>
      </c>
      <c r="Q22" s="25">
        <f t="shared" si="1"/>
        <v>41.370000000000005</v>
      </c>
    </row>
    <row r="23" spans="1:17" s="26" customFormat="1" x14ac:dyDescent="0.2">
      <c r="A23" s="70">
        <v>8</v>
      </c>
      <c r="B23" s="93" t="s">
        <v>302</v>
      </c>
      <c r="C23" s="72" t="s">
        <v>315</v>
      </c>
      <c r="D23" s="71"/>
      <c r="E23" s="73" t="s">
        <v>304</v>
      </c>
      <c r="F23" s="74">
        <v>150</v>
      </c>
      <c r="G23" s="75">
        <v>54</v>
      </c>
      <c r="H23" s="74">
        <v>8100</v>
      </c>
      <c r="I23" s="76"/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 t="e">
        <f>#REF!</f>
        <v>#REF!</v>
      </c>
      <c r="O23" s="25" t="e">
        <f>#REF!</f>
        <v>#REF!</v>
      </c>
      <c r="P23" s="25">
        <f t="shared" si="0"/>
        <v>54</v>
      </c>
      <c r="Q23" s="25">
        <f t="shared" si="1"/>
        <v>8100</v>
      </c>
    </row>
    <row r="24" spans="1:17" s="26" customFormat="1" x14ac:dyDescent="0.2">
      <c r="A24" s="70">
        <v>9</v>
      </c>
      <c r="B24" s="93" t="s">
        <v>302</v>
      </c>
      <c r="C24" s="72" t="s">
        <v>316</v>
      </c>
      <c r="D24" s="71"/>
      <c r="E24" s="73" t="s">
        <v>307</v>
      </c>
      <c r="F24" s="74" t="s">
        <v>317</v>
      </c>
      <c r="G24" s="75">
        <v>44.45</v>
      </c>
      <c r="H24" s="74">
        <v>24694.460000000003</v>
      </c>
      <c r="I24" s="76"/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 t="e">
        <f>#REF!</f>
        <v>#REF!</v>
      </c>
      <c r="O24" s="25" t="e">
        <f>#REF!</f>
        <v>#REF!</v>
      </c>
      <c r="P24" s="25">
        <f t="shared" si="0"/>
        <v>44.45</v>
      </c>
      <c r="Q24" s="25">
        <f t="shared" si="1"/>
        <v>24694.460000000003</v>
      </c>
    </row>
    <row r="25" spans="1:17" s="26" customFormat="1" x14ac:dyDescent="0.2">
      <c r="A25" s="70">
        <v>10</v>
      </c>
      <c r="B25" s="93" t="s">
        <v>302</v>
      </c>
      <c r="C25" s="72" t="s">
        <v>318</v>
      </c>
      <c r="D25" s="71"/>
      <c r="E25" s="73" t="s">
        <v>307</v>
      </c>
      <c r="F25" s="74" t="s">
        <v>319</v>
      </c>
      <c r="G25" s="75">
        <v>474.05</v>
      </c>
      <c r="H25" s="74">
        <v>109358.61</v>
      </c>
      <c r="I25" s="76"/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 t="e">
        <f>#REF!</f>
        <v>#REF!</v>
      </c>
      <c r="O25" s="25" t="e">
        <f>#REF!</f>
        <v>#REF!</v>
      </c>
      <c r="P25" s="25">
        <f t="shared" si="0"/>
        <v>474.05</v>
      </c>
      <c r="Q25" s="25">
        <f t="shared" si="1"/>
        <v>109358.61</v>
      </c>
    </row>
    <row r="26" spans="1:17" s="26" customFormat="1" x14ac:dyDescent="0.2">
      <c r="A26" s="70">
        <v>11</v>
      </c>
      <c r="B26" s="93" t="s">
        <v>302</v>
      </c>
      <c r="C26" s="72" t="s">
        <v>320</v>
      </c>
      <c r="D26" s="71"/>
      <c r="E26" s="73" t="s">
        <v>307</v>
      </c>
      <c r="F26" s="74" t="s">
        <v>321</v>
      </c>
      <c r="G26" s="75">
        <v>9.52</v>
      </c>
      <c r="H26" s="74">
        <v>317.35000000000002</v>
      </c>
      <c r="I26" s="76"/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 t="e">
        <f>#REF!</f>
        <v>#REF!</v>
      </c>
      <c r="O26" s="25" t="e">
        <f>#REF!</f>
        <v>#REF!</v>
      </c>
      <c r="P26" s="25">
        <f t="shared" si="0"/>
        <v>9.52</v>
      </c>
      <c r="Q26" s="25">
        <f t="shared" si="1"/>
        <v>317.35000000000002</v>
      </c>
    </row>
    <row r="27" spans="1:17" s="26" customFormat="1" x14ac:dyDescent="0.2">
      <c r="A27" s="70">
        <v>12</v>
      </c>
      <c r="B27" s="93" t="s">
        <v>302</v>
      </c>
      <c r="C27" s="72" t="s">
        <v>322</v>
      </c>
      <c r="D27" s="71"/>
      <c r="E27" s="73" t="s">
        <v>307</v>
      </c>
      <c r="F27" s="74">
        <v>100</v>
      </c>
      <c r="G27" s="75">
        <v>1.82</v>
      </c>
      <c r="H27" s="74">
        <v>182</v>
      </c>
      <c r="I27" s="76"/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 t="e">
        <f>#REF!</f>
        <v>#REF!</v>
      </c>
      <c r="O27" s="25" t="e">
        <f>#REF!</f>
        <v>#REF!</v>
      </c>
      <c r="P27" s="25">
        <f t="shared" si="0"/>
        <v>1.82</v>
      </c>
      <c r="Q27" s="25">
        <f t="shared" si="1"/>
        <v>182</v>
      </c>
    </row>
    <row r="28" spans="1:17" s="26" customFormat="1" x14ac:dyDescent="0.2">
      <c r="A28" s="70">
        <v>13</v>
      </c>
      <c r="B28" s="93" t="s">
        <v>302</v>
      </c>
      <c r="C28" s="72" t="s">
        <v>323</v>
      </c>
      <c r="D28" s="71"/>
      <c r="E28" s="73" t="s">
        <v>307</v>
      </c>
      <c r="F28" s="74" t="s">
        <v>324</v>
      </c>
      <c r="G28" s="75">
        <v>49.414999999999999</v>
      </c>
      <c r="H28" s="74">
        <v>1349.97</v>
      </c>
      <c r="I28" s="76"/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 t="e">
        <f>#REF!</f>
        <v>#REF!</v>
      </c>
      <c r="O28" s="25" t="e">
        <f>#REF!</f>
        <v>#REF!</v>
      </c>
      <c r="P28" s="25">
        <f t="shared" si="0"/>
        <v>49.414999999999999</v>
      </c>
      <c r="Q28" s="25">
        <f t="shared" si="1"/>
        <v>1349.97</v>
      </c>
    </row>
    <row r="29" spans="1:17" s="26" customFormat="1" x14ac:dyDescent="0.2">
      <c r="A29" s="70">
        <v>14</v>
      </c>
      <c r="B29" s="93" t="s">
        <v>302</v>
      </c>
      <c r="C29" s="72" t="s">
        <v>325</v>
      </c>
      <c r="D29" s="71"/>
      <c r="E29" s="73" t="s">
        <v>307</v>
      </c>
      <c r="F29" s="74">
        <v>25</v>
      </c>
      <c r="G29" s="75">
        <v>0.78</v>
      </c>
      <c r="H29" s="74">
        <v>19.5</v>
      </c>
      <c r="I29" s="76"/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 t="e">
        <f>#REF!</f>
        <v>#REF!</v>
      </c>
      <c r="O29" s="25" t="e">
        <f>#REF!</f>
        <v>#REF!</v>
      </c>
      <c r="P29" s="25">
        <f t="shared" si="0"/>
        <v>0.78</v>
      </c>
      <c r="Q29" s="25">
        <f t="shared" si="1"/>
        <v>19.5</v>
      </c>
    </row>
    <row r="30" spans="1:17" s="26" customFormat="1" x14ac:dyDescent="0.2">
      <c r="A30" s="70">
        <v>15</v>
      </c>
      <c r="B30" s="93" t="s">
        <v>302</v>
      </c>
      <c r="C30" s="72" t="s">
        <v>326</v>
      </c>
      <c r="D30" s="71"/>
      <c r="E30" s="73" t="s">
        <v>327</v>
      </c>
      <c r="F30" s="74">
        <v>10</v>
      </c>
      <c r="G30" s="75">
        <v>3.73</v>
      </c>
      <c r="H30" s="74">
        <v>37.300000000000004</v>
      </c>
      <c r="I30" s="76"/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 t="e">
        <f>#REF!</f>
        <v>#REF!</v>
      </c>
      <c r="O30" s="25" t="e">
        <f>#REF!</f>
        <v>#REF!</v>
      </c>
      <c r="P30" s="25">
        <f t="shared" si="0"/>
        <v>3.73</v>
      </c>
      <c r="Q30" s="25">
        <f t="shared" si="1"/>
        <v>37.300000000000004</v>
      </c>
    </row>
    <row r="31" spans="1:17" s="26" customFormat="1" x14ac:dyDescent="0.2">
      <c r="A31" s="70">
        <v>16</v>
      </c>
      <c r="B31" s="93" t="s">
        <v>302</v>
      </c>
      <c r="C31" s="72" t="s">
        <v>328</v>
      </c>
      <c r="D31" s="71"/>
      <c r="E31" s="73" t="s">
        <v>307</v>
      </c>
      <c r="F31" s="74">
        <v>20</v>
      </c>
      <c r="G31" s="75">
        <v>0.54</v>
      </c>
      <c r="H31" s="74">
        <v>10.8</v>
      </c>
      <c r="I31" s="76"/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 t="e">
        <f>#REF!</f>
        <v>#REF!</v>
      </c>
      <c r="O31" s="25" t="e">
        <f>#REF!</f>
        <v>#REF!</v>
      </c>
      <c r="P31" s="25">
        <f t="shared" si="0"/>
        <v>0.54</v>
      </c>
      <c r="Q31" s="25">
        <f t="shared" si="1"/>
        <v>10.8</v>
      </c>
    </row>
    <row r="32" spans="1:17" s="26" customFormat="1" x14ac:dyDescent="0.2">
      <c r="A32" s="70">
        <v>17</v>
      </c>
      <c r="B32" s="93" t="s">
        <v>302</v>
      </c>
      <c r="C32" s="72" t="s">
        <v>329</v>
      </c>
      <c r="D32" s="71"/>
      <c r="E32" s="73" t="s">
        <v>307</v>
      </c>
      <c r="F32" s="74">
        <v>10</v>
      </c>
      <c r="G32" s="75">
        <v>4.7700000000000005</v>
      </c>
      <c r="H32" s="74">
        <v>47.7</v>
      </c>
      <c r="I32" s="76"/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 t="e">
        <f>#REF!</f>
        <v>#REF!</v>
      </c>
      <c r="O32" s="25" t="e">
        <f>#REF!</f>
        <v>#REF!</v>
      </c>
      <c r="P32" s="25">
        <f t="shared" si="0"/>
        <v>4.7700000000000005</v>
      </c>
      <c r="Q32" s="25">
        <f t="shared" si="1"/>
        <v>47.7</v>
      </c>
    </row>
    <row r="33" spans="1:18" s="26" customFormat="1" x14ac:dyDescent="0.2">
      <c r="A33" s="70">
        <v>18</v>
      </c>
      <c r="B33" s="93" t="s">
        <v>302</v>
      </c>
      <c r="C33" s="72" t="s">
        <v>330</v>
      </c>
      <c r="D33" s="71"/>
      <c r="E33" s="73" t="s">
        <v>307</v>
      </c>
      <c r="F33" s="74">
        <v>17</v>
      </c>
      <c r="G33" s="75">
        <v>0.4</v>
      </c>
      <c r="H33" s="74">
        <v>6.8000000000000007</v>
      </c>
      <c r="I33" s="76"/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 t="e">
        <f>#REF!</f>
        <v>#REF!</v>
      </c>
      <c r="O33" s="25" t="e">
        <f>#REF!</f>
        <v>#REF!</v>
      </c>
      <c r="P33" s="25">
        <f t="shared" si="0"/>
        <v>0.4</v>
      </c>
      <c r="Q33" s="25">
        <f t="shared" si="1"/>
        <v>6.8000000000000007</v>
      </c>
    </row>
    <row r="34" spans="1:18" s="26" customFormat="1" x14ac:dyDescent="0.2">
      <c r="A34" s="70">
        <v>19</v>
      </c>
      <c r="B34" s="93" t="s">
        <v>302</v>
      </c>
      <c r="C34" s="72" t="s">
        <v>331</v>
      </c>
      <c r="D34" s="71"/>
      <c r="E34" s="73" t="s">
        <v>307</v>
      </c>
      <c r="F34" s="74">
        <v>48</v>
      </c>
      <c r="G34" s="75">
        <v>0.27</v>
      </c>
      <c r="H34" s="74">
        <v>12.96</v>
      </c>
      <c r="I34" s="76"/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 t="e">
        <f>#REF!</f>
        <v>#REF!</v>
      </c>
      <c r="O34" s="25" t="e">
        <f>#REF!</f>
        <v>#REF!</v>
      </c>
      <c r="P34" s="25">
        <f t="shared" si="0"/>
        <v>0.27</v>
      </c>
      <c r="Q34" s="25">
        <f t="shared" si="1"/>
        <v>12.96</v>
      </c>
    </row>
    <row r="35" spans="1:18" s="26" customFormat="1" x14ac:dyDescent="0.2">
      <c r="A35" s="70">
        <v>20</v>
      </c>
      <c r="B35" s="93" t="s">
        <v>302</v>
      </c>
      <c r="C35" s="72" t="s">
        <v>332</v>
      </c>
      <c r="D35" s="71"/>
      <c r="E35" s="73" t="s">
        <v>307</v>
      </c>
      <c r="F35" s="74">
        <v>5</v>
      </c>
      <c r="G35" s="75">
        <v>1.05</v>
      </c>
      <c r="H35" s="74">
        <v>5.25</v>
      </c>
      <c r="I35" s="76"/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 t="e">
        <f>#REF!</f>
        <v>#REF!</v>
      </c>
      <c r="O35" s="25" t="e">
        <f>#REF!</f>
        <v>#REF!</v>
      </c>
      <c r="P35" s="25">
        <f t="shared" si="0"/>
        <v>1.05</v>
      </c>
      <c r="Q35" s="25">
        <f t="shared" si="1"/>
        <v>5.25</v>
      </c>
    </row>
    <row r="36" spans="1:18" s="26" customFormat="1" x14ac:dyDescent="0.2">
      <c r="A36" s="70">
        <v>21</v>
      </c>
      <c r="B36" s="93" t="s">
        <v>302</v>
      </c>
      <c r="C36" s="72" t="s">
        <v>333</v>
      </c>
      <c r="D36" s="71"/>
      <c r="E36" s="73" t="s">
        <v>307</v>
      </c>
      <c r="F36" s="74">
        <v>28</v>
      </c>
      <c r="G36" s="75">
        <v>0.96000000000000008</v>
      </c>
      <c r="H36" s="74">
        <v>26.880000000000003</v>
      </c>
      <c r="I36" s="76"/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 t="e">
        <f>#REF!</f>
        <v>#REF!</v>
      </c>
      <c r="O36" s="25" t="e">
        <f>#REF!</f>
        <v>#REF!</v>
      </c>
      <c r="P36" s="25">
        <f t="shared" si="0"/>
        <v>0.96000000000000008</v>
      </c>
      <c r="Q36" s="25">
        <f t="shared" si="1"/>
        <v>26.880000000000003</v>
      </c>
    </row>
    <row r="37" spans="1:18" s="26" customFormat="1" x14ac:dyDescent="0.2">
      <c r="A37" s="70">
        <v>23</v>
      </c>
      <c r="B37" s="93" t="s">
        <v>302</v>
      </c>
      <c r="C37" s="72" t="s">
        <v>334</v>
      </c>
      <c r="D37" s="71"/>
      <c r="E37" s="73" t="s">
        <v>307</v>
      </c>
      <c r="F37" s="74">
        <v>55</v>
      </c>
      <c r="G37" s="75">
        <v>0.53</v>
      </c>
      <c r="H37" s="74">
        <v>29.150000000000002</v>
      </c>
      <c r="I37" s="76"/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 t="e">
        <f>#REF!</f>
        <v>#REF!</v>
      </c>
      <c r="O37" s="25" t="e">
        <f>#REF!</f>
        <v>#REF!</v>
      </c>
      <c r="P37" s="25">
        <f t="shared" si="0"/>
        <v>0.53</v>
      </c>
      <c r="Q37" s="25">
        <f t="shared" si="1"/>
        <v>29.150000000000002</v>
      </c>
    </row>
    <row r="38" spans="1:18" s="26" customFormat="1" x14ac:dyDescent="0.2">
      <c r="A38" s="70">
        <v>24</v>
      </c>
      <c r="B38" s="93" t="s">
        <v>302</v>
      </c>
      <c r="C38" s="72" t="s">
        <v>335</v>
      </c>
      <c r="D38" s="71"/>
      <c r="E38" s="73" t="s">
        <v>307</v>
      </c>
      <c r="F38" s="74">
        <v>75</v>
      </c>
      <c r="G38" s="75">
        <v>0.9900000000000001</v>
      </c>
      <c r="H38" s="74">
        <v>74.25</v>
      </c>
      <c r="I38" s="76"/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 t="e">
        <f>#REF!</f>
        <v>#REF!</v>
      </c>
      <c r="O38" s="25" t="e">
        <f>#REF!</f>
        <v>#REF!</v>
      </c>
      <c r="P38" s="25">
        <f t="shared" si="0"/>
        <v>0.9900000000000001</v>
      </c>
      <c r="Q38" s="25">
        <f t="shared" si="1"/>
        <v>74.25</v>
      </c>
    </row>
    <row r="39" spans="1:18" s="26" customFormat="1" x14ac:dyDescent="0.2">
      <c r="A39" s="70">
        <v>26</v>
      </c>
      <c r="B39" s="93" t="s">
        <v>302</v>
      </c>
      <c r="C39" s="72" t="s">
        <v>337</v>
      </c>
      <c r="D39" s="71"/>
      <c r="E39" s="73" t="s">
        <v>307</v>
      </c>
      <c r="F39" s="74" t="s">
        <v>338</v>
      </c>
      <c r="G39" s="75">
        <v>192.66</v>
      </c>
      <c r="H39" s="74">
        <v>5874.9900000000007</v>
      </c>
      <c r="I39" s="76"/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 t="e">
        <f>#REF!</f>
        <v>#REF!</v>
      </c>
      <c r="O39" s="25" t="e">
        <f>#REF!</f>
        <v>#REF!</v>
      </c>
      <c r="P39" s="25">
        <f t="shared" si="0"/>
        <v>192.66</v>
      </c>
      <c r="Q39" s="25">
        <f t="shared" si="1"/>
        <v>5874.9900000000007</v>
      </c>
    </row>
    <row r="40" spans="1:18" s="26" customFormat="1" x14ac:dyDescent="0.2">
      <c r="A40" s="70">
        <v>3</v>
      </c>
      <c r="B40" s="93" t="s">
        <v>339</v>
      </c>
      <c r="C40" s="72" t="s">
        <v>341</v>
      </c>
      <c r="D40" s="71"/>
      <c r="E40" s="73" t="s">
        <v>307</v>
      </c>
      <c r="F40" s="74" t="s">
        <v>342</v>
      </c>
      <c r="G40" s="75">
        <v>179.52</v>
      </c>
      <c r="H40" s="74">
        <v>2516</v>
      </c>
      <c r="I40" s="76"/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 t="e">
        <f>#REF!</f>
        <v>#REF!</v>
      </c>
      <c r="O40" s="25" t="e">
        <f>#REF!</f>
        <v>#REF!</v>
      </c>
      <c r="P40" s="25">
        <f t="shared" si="0"/>
        <v>179.52</v>
      </c>
      <c r="Q40" s="25">
        <f t="shared" si="1"/>
        <v>2516</v>
      </c>
    </row>
    <row r="41" spans="1:18" s="26" customFormat="1" x14ac:dyDescent="0.2">
      <c r="A41" s="70">
        <v>4</v>
      </c>
      <c r="B41" s="93" t="s">
        <v>339</v>
      </c>
      <c r="C41" s="72" t="s">
        <v>329</v>
      </c>
      <c r="D41" s="71"/>
      <c r="E41" s="73" t="s">
        <v>307</v>
      </c>
      <c r="F41" s="74" t="s">
        <v>343</v>
      </c>
      <c r="G41" s="75">
        <v>8.73</v>
      </c>
      <c r="H41" s="74">
        <v>186.17000000000002</v>
      </c>
      <c r="I41" s="76"/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 t="e">
        <f>#REF!</f>
        <v>#REF!</v>
      </c>
      <c r="O41" s="25" t="e">
        <f>#REF!</f>
        <v>#REF!</v>
      </c>
      <c r="P41" s="25">
        <f t="shared" si="0"/>
        <v>8.73</v>
      </c>
      <c r="Q41" s="25">
        <f t="shared" si="1"/>
        <v>186.17000000000002</v>
      </c>
    </row>
    <row r="42" spans="1:18" s="26" customFormat="1" x14ac:dyDescent="0.2">
      <c r="A42" s="70">
        <v>5</v>
      </c>
      <c r="B42" s="93" t="s">
        <v>339</v>
      </c>
      <c r="C42" s="72" t="s">
        <v>344</v>
      </c>
      <c r="D42" s="71"/>
      <c r="E42" s="73" t="s">
        <v>307</v>
      </c>
      <c r="F42" s="74" t="s">
        <v>345</v>
      </c>
      <c r="G42" s="75">
        <v>23.200000000000003</v>
      </c>
      <c r="H42" s="74">
        <v>225</v>
      </c>
      <c r="I42" s="76"/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 t="e">
        <f>#REF!</f>
        <v>#REF!</v>
      </c>
      <c r="O42" s="25" t="e">
        <f>#REF!</f>
        <v>#REF!</v>
      </c>
      <c r="P42" s="25">
        <f t="shared" si="0"/>
        <v>23.200000000000003</v>
      </c>
      <c r="Q42" s="25">
        <f t="shared" si="1"/>
        <v>225</v>
      </c>
    </row>
    <row r="43" spans="1:18" s="26" customFormat="1" x14ac:dyDescent="0.2">
      <c r="A43" s="70">
        <v>6</v>
      </c>
      <c r="B43" s="93" t="s">
        <v>339</v>
      </c>
      <c r="C43" s="72" t="s">
        <v>346</v>
      </c>
      <c r="D43" s="71"/>
      <c r="E43" s="73" t="s">
        <v>307</v>
      </c>
      <c r="F43" s="74" t="s">
        <v>347</v>
      </c>
      <c r="G43" s="75">
        <v>30</v>
      </c>
      <c r="H43" s="74">
        <v>217.5</v>
      </c>
      <c r="I43" s="76"/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 t="e">
        <f>#REF!</f>
        <v>#REF!</v>
      </c>
      <c r="O43" s="25" t="e">
        <f>#REF!</f>
        <v>#REF!</v>
      </c>
      <c r="P43" s="25">
        <f t="shared" si="0"/>
        <v>30</v>
      </c>
      <c r="Q43" s="25">
        <f t="shared" si="1"/>
        <v>217.5</v>
      </c>
    </row>
    <row r="44" spans="1:18" s="24" customFormat="1" ht="15" hidden="1" customHeight="1" thickBot="1" x14ac:dyDescent="0.25">
      <c r="A44" s="79"/>
      <c r="B44" s="87"/>
      <c r="C44" s="80"/>
      <c r="D44" s="80"/>
      <c r="E44" s="80"/>
      <c r="F44" s="80"/>
      <c r="G44" s="81"/>
      <c r="H44" s="80"/>
      <c r="I44" s="82"/>
      <c r="R44" s="24" t="s">
        <v>301</v>
      </c>
    </row>
    <row r="45" spans="1:18" s="26" customFormat="1" x14ac:dyDescent="0.2">
      <c r="A45" s="70">
        <v>1</v>
      </c>
      <c r="B45" s="93" t="s">
        <v>348</v>
      </c>
      <c r="C45" s="72" t="s">
        <v>340</v>
      </c>
      <c r="D45" s="71"/>
      <c r="E45" s="73" t="s">
        <v>304</v>
      </c>
      <c r="F45" s="74" t="s">
        <v>349</v>
      </c>
      <c r="G45" s="75">
        <v>61</v>
      </c>
      <c r="H45" s="74">
        <v>915.48</v>
      </c>
      <c r="I45" s="76"/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>
        <f t="shared" ref="P45:Q47" si="2">G45</f>
        <v>61</v>
      </c>
      <c r="Q45" s="25">
        <f t="shared" si="2"/>
        <v>915.48</v>
      </c>
    </row>
    <row r="46" spans="1:18" s="26" customFormat="1" x14ac:dyDescent="0.2">
      <c r="A46" s="70">
        <v>2</v>
      </c>
      <c r="B46" s="93" t="s">
        <v>348</v>
      </c>
      <c r="C46" s="72" t="s">
        <v>344</v>
      </c>
      <c r="D46" s="71"/>
      <c r="E46" s="73" t="s">
        <v>307</v>
      </c>
      <c r="F46" s="74" t="s">
        <v>350</v>
      </c>
      <c r="G46" s="75">
        <v>11.8</v>
      </c>
      <c r="H46" s="74">
        <v>114</v>
      </c>
      <c r="I46" s="76"/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 t="e">
        <f>#REF!</f>
        <v>#REF!</v>
      </c>
      <c r="O46" s="25" t="e">
        <f>#REF!</f>
        <v>#REF!</v>
      </c>
      <c r="P46" s="25">
        <f t="shared" si="2"/>
        <v>11.8</v>
      </c>
      <c r="Q46" s="25">
        <f t="shared" si="2"/>
        <v>114</v>
      </c>
    </row>
    <row r="47" spans="1:18" s="26" customFormat="1" x14ac:dyDescent="0.2">
      <c r="A47" s="70">
        <v>2</v>
      </c>
      <c r="B47" s="93" t="s">
        <v>351</v>
      </c>
      <c r="C47" s="72" t="s">
        <v>341</v>
      </c>
      <c r="D47" s="71"/>
      <c r="E47" s="73" t="s">
        <v>307</v>
      </c>
      <c r="F47" s="74" t="s">
        <v>352</v>
      </c>
      <c r="G47" s="75">
        <v>18.2</v>
      </c>
      <c r="H47" s="74">
        <v>210</v>
      </c>
      <c r="I47" s="76"/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 t="e">
        <f>#REF!</f>
        <v>#REF!</v>
      </c>
      <c r="O47" s="25" t="e">
        <f>#REF!</f>
        <v>#REF!</v>
      </c>
      <c r="P47" s="25">
        <f t="shared" si="2"/>
        <v>18.2</v>
      </c>
      <c r="Q47" s="25">
        <f t="shared" si="2"/>
        <v>210</v>
      </c>
    </row>
    <row r="48" spans="1:18" s="24" customFormat="1" ht="15" hidden="1" customHeight="1" thickBot="1" x14ac:dyDescent="0.25">
      <c r="A48" s="79"/>
      <c r="B48" s="87"/>
      <c r="C48" s="80"/>
      <c r="D48" s="80"/>
      <c r="E48" s="80"/>
      <c r="F48" s="80"/>
      <c r="G48" s="81"/>
      <c r="H48" s="80"/>
      <c r="I48" s="82"/>
      <c r="R48" s="24" t="s">
        <v>301</v>
      </c>
    </row>
    <row r="49" spans="1:18" s="26" customFormat="1" x14ac:dyDescent="0.2">
      <c r="A49" s="70">
        <v>1</v>
      </c>
      <c r="B49" s="93" t="s">
        <v>353</v>
      </c>
      <c r="C49" s="72" t="s">
        <v>354</v>
      </c>
      <c r="D49" s="71"/>
      <c r="E49" s="73" t="s">
        <v>307</v>
      </c>
      <c r="F49" s="74">
        <v>60</v>
      </c>
      <c r="G49" s="75">
        <v>0.62</v>
      </c>
      <c r="H49" s="74">
        <v>37.200000000000003</v>
      </c>
      <c r="I49" s="76"/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 t="e">
        <f>#REF!</f>
        <v>#REF!</v>
      </c>
      <c r="O49" s="25" t="e">
        <f>#REF!</f>
        <v>#REF!</v>
      </c>
      <c r="P49" s="25">
        <f>G49</f>
        <v>0.62</v>
      </c>
      <c r="Q49" s="25">
        <f>H49</f>
        <v>37.200000000000003</v>
      </c>
    </row>
    <row r="50" spans="1:18" s="24" customFormat="1" ht="15" hidden="1" customHeight="1" thickBot="1" x14ac:dyDescent="0.25">
      <c r="A50" s="79"/>
      <c r="B50" s="87"/>
      <c r="C50" s="80"/>
      <c r="D50" s="80"/>
      <c r="E50" s="80"/>
      <c r="F50" s="80"/>
      <c r="G50" s="81"/>
      <c r="H50" s="80"/>
      <c r="I50" s="82"/>
      <c r="R50" s="24" t="s">
        <v>301</v>
      </c>
    </row>
    <row r="51" spans="1:18" s="26" customFormat="1" x14ac:dyDescent="0.2">
      <c r="A51" s="70">
        <v>1</v>
      </c>
      <c r="B51" s="93" t="s">
        <v>355</v>
      </c>
      <c r="C51" s="72" t="s">
        <v>356</v>
      </c>
      <c r="D51" s="71"/>
      <c r="E51" s="73" t="s">
        <v>307</v>
      </c>
      <c r="F51" s="74">
        <v>62</v>
      </c>
      <c r="G51" s="75">
        <v>9.15</v>
      </c>
      <c r="H51" s="74">
        <v>567.30000000000007</v>
      </c>
      <c r="I51" s="76"/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 t="e">
        <f>#REF!</f>
        <v>#REF!</v>
      </c>
      <c r="O51" s="25" t="e">
        <f>#REF!</f>
        <v>#REF!</v>
      </c>
      <c r="P51" s="25">
        <f t="shared" ref="P51:Q58" si="3">G51</f>
        <v>9.15</v>
      </c>
      <c r="Q51" s="25">
        <f t="shared" si="3"/>
        <v>567.30000000000007</v>
      </c>
    </row>
    <row r="52" spans="1:18" s="26" customFormat="1" x14ac:dyDescent="0.2">
      <c r="A52" s="70">
        <v>2</v>
      </c>
      <c r="B52" s="93" t="s">
        <v>355</v>
      </c>
      <c r="C52" s="72" t="s">
        <v>357</v>
      </c>
      <c r="D52" s="71"/>
      <c r="E52" s="73" t="s">
        <v>307</v>
      </c>
      <c r="F52" s="74">
        <v>380</v>
      </c>
      <c r="G52" s="75">
        <v>0.93600000000000005</v>
      </c>
      <c r="H52" s="74">
        <v>355.68</v>
      </c>
      <c r="I52" s="76"/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 t="e">
        <f>#REF!</f>
        <v>#REF!</v>
      </c>
      <c r="O52" s="25" t="e">
        <f>#REF!</f>
        <v>#REF!</v>
      </c>
      <c r="P52" s="25">
        <f t="shared" si="3"/>
        <v>0.93600000000000005</v>
      </c>
      <c r="Q52" s="25">
        <f t="shared" si="3"/>
        <v>355.68</v>
      </c>
    </row>
    <row r="53" spans="1:18" s="26" customFormat="1" x14ac:dyDescent="0.2">
      <c r="A53" s="70">
        <v>4</v>
      </c>
      <c r="B53" s="93" t="s">
        <v>355</v>
      </c>
      <c r="C53" s="72" t="s">
        <v>358</v>
      </c>
      <c r="D53" s="71"/>
      <c r="E53" s="73" t="s">
        <v>307</v>
      </c>
      <c r="F53" s="74">
        <v>16</v>
      </c>
      <c r="G53" s="75">
        <v>9.4500000000000011</v>
      </c>
      <c r="H53" s="74">
        <v>151.20000000000002</v>
      </c>
      <c r="I53" s="76"/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 t="e">
        <f>#REF!</f>
        <v>#REF!</v>
      </c>
      <c r="O53" s="25" t="e">
        <f>#REF!</f>
        <v>#REF!</v>
      </c>
      <c r="P53" s="25">
        <f t="shared" si="3"/>
        <v>9.4500000000000011</v>
      </c>
      <c r="Q53" s="25">
        <f t="shared" si="3"/>
        <v>151.20000000000002</v>
      </c>
    </row>
    <row r="54" spans="1:18" s="26" customFormat="1" x14ac:dyDescent="0.2">
      <c r="A54" s="70">
        <v>7</v>
      </c>
      <c r="B54" s="93" t="s">
        <v>355</v>
      </c>
      <c r="C54" s="72" t="s">
        <v>359</v>
      </c>
      <c r="D54" s="71"/>
      <c r="E54" s="73" t="s">
        <v>307</v>
      </c>
      <c r="F54" s="74">
        <v>165</v>
      </c>
      <c r="G54" s="75">
        <v>15.13</v>
      </c>
      <c r="H54" s="74">
        <v>2496.4500000000003</v>
      </c>
      <c r="I54" s="76"/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 t="e">
        <f>#REF!</f>
        <v>#REF!</v>
      </c>
      <c r="O54" s="25" t="e">
        <f>#REF!</f>
        <v>#REF!</v>
      </c>
      <c r="P54" s="25">
        <f t="shared" si="3"/>
        <v>15.13</v>
      </c>
      <c r="Q54" s="25">
        <f t="shared" si="3"/>
        <v>2496.4500000000003</v>
      </c>
    </row>
    <row r="55" spans="1:18" s="26" customFormat="1" x14ac:dyDescent="0.2">
      <c r="A55" s="70">
        <v>8</v>
      </c>
      <c r="B55" s="93" t="s">
        <v>355</v>
      </c>
      <c r="C55" s="72" t="s">
        <v>360</v>
      </c>
      <c r="D55" s="71"/>
      <c r="E55" s="73" t="s">
        <v>307</v>
      </c>
      <c r="F55" s="74">
        <v>180</v>
      </c>
      <c r="G55" s="75">
        <v>5</v>
      </c>
      <c r="H55" s="74">
        <v>900</v>
      </c>
      <c r="I55" s="76"/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 t="e">
        <f>#REF!</f>
        <v>#REF!</v>
      </c>
      <c r="O55" s="25" t="e">
        <f>#REF!</f>
        <v>#REF!</v>
      </c>
      <c r="P55" s="25">
        <f t="shared" si="3"/>
        <v>5</v>
      </c>
      <c r="Q55" s="25">
        <f t="shared" si="3"/>
        <v>900</v>
      </c>
    </row>
    <row r="56" spans="1:18" s="26" customFormat="1" x14ac:dyDescent="0.2">
      <c r="A56" s="70">
        <v>9</v>
      </c>
      <c r="B56" s="93" t="s">
        <v>355</v>
      </c>
      <c r="C56" s="72" t="s">
        <v>361</v>
      </c>
      <c r="D56" s="71"/>
      <c r="E56" s="73" t="s">
        <v>307</v>
      </c>
      <c r="F56" s="74" t="s">
        <v>362</v>
      </c>
      <c r="G56" s="75">
        <v>5.95</v>
      </c>
      <c r="H56" s="74">
        <v>170.22</v>
      </c>
      <c r="I56" s="76"/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 t="e">
        <f>#REF!</f>
        <v>#REF!</v>
      </c>
      <c r="O56" s="25" t="e">
        <f>#REF!</f>
        <v>#REF!</v>
      </c>
      <c r="P56" s="25">
        <f t="shared" si="3"/>
        <v>5.95</v>
      </c>
      <c r="Q56" s="25">
        <f t="shared" si="3"/>
        <v>170.22</v>
      </c>
    </row>
    <row r="57" spans="1:18" s="26" customFormat="1" x14ac:dyDescent="0.2">
      <c r="A57" s="70">
        <v>10</v>
      </c>
      <c r="B57" s="93" t="s">
        <v>355</v>
      </c>
      <c r="C57" s="72" t="s">
        <v>363</v>
      </c>
      <c r="D57" s="71"/>
      <c r="E57" s="73" t="s">
        <v>307</v>
      </c>
      <c r="F57" s="74" t="s">
        <v>364</v>
      </c>
      <c r="G57" s="75">
        <v>63.503</v>
      </c>
      <c r="H57" s="74">
        <v>2413.13</v>
      </c>
      <c r="I57" s="76"/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 t="e">
        <f>#REF!</f>
        <v>#REF!</v>
      </c>
      <c r="O57" s="25" t="e">
        <f>#REF!</f>
        <v>#REF!</v>
      </c>
      <c r="P57" s="25">
        <f t="shared" si="3"/>
        <v>63.503</v>
      </c>
      <c r="Q57" s="25">
        <f t="shared" si="3"/>
        <v>2413.13</v>
      </c>
    </row>
    <row r="58" spans="1:18" s="26" customFormat="1" x14ac:dyDescent="0.2">
      <c r="A58" s="70">
        <v>11</v>
      </c>
      <c r="B58" s="93" t="s">
        <v>355</v>
      </c>
      <c r="C58" s="72" t="s">
        <v>365</v>
      </c>
      <c r="D58" s="71"/>
      <c r="E58" s="73" t="s">
        <v>307</v>
      </c>
      <c r="F58" s="74">
        <v>17</v>
      </c>
      <c r="G58" s="75">
        <v>33.43</v>
      </c>
      <c r="H58" s="74">
        <v>568.31000000000006</v>
      </c>
      <c r="I58" s="76"/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 t="e">
        <f>#REF!</f>
        <v>#REF!</v>
      </c>
      <c r="O58" s="25" t="e">
        <f>#REF!</f>
        <v>#REF!</v>
      </c>
      <c r="P58" s="25">
        <f t="shared" si="3"/>
        <v>33.43</v>
      </c>
      <c r="Q58" s="25">
        <f t="shared" si="3"/>
        <v>568.31000000000006</v>
      </c>
    </row>
    <row r="59" spans="1:18" s="24" customFormat="1" ht="15" hidden="1" customHeight="1" thickBot="1" x14ac:dyDescent="0.25">
      <c r="A59" s="79"/>
      <c r="B59" s="87"/>
      <c r="C59" s="80"/>
      <c r="D59" s="80"/>
      <c r="E59" s="80"/>
      <c r="F59" s="80"/>
      <c r="G59" s="81"/>
      <c r="H59" s="80"/>
      <c r="I59" s="82"/>
      <c r="R59" s="24" t="s">
        <v>301</v>
      </c>
    </row>
    <row r="60" spans="1:18" s="26" customFormat="1" x14ac:dyDescent="0.2">
      <c r="A60" s="70">
        <v>1</v>
      </c>
      <c r="B60" s="93" t="s">
        <v>366</v>
      </c>
      <c r="C60" s="72" t="s">
        <v>367</v>
      </c>
      <c r="D60" s="71"/>
      <c r="E60" s="73" t="s">
        <v>304</v>
      </c>
      <c r="F60" s="74">
        <v>17</v>
      </c>
      <c r="G60" s="75">
        <v>4</v>
      </c>
      <c r="H60" s="74">
        <v>68</v>
      </c>
      <c r="I60" s="76"/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 t="e">
        <f>#REF!</f>
        <v>#REF!</v>
      </c>
      <c r="O60" s="25" t="e">
        <f>#REF!</f>
        <v>#REF!</v>
      </c>
      <c r="P60" s="25">
        <f t="shared" ref="P60:Q65" si="4">G60</f>
        <v>4</v>
      </c>
      <c r="Q60" s="25">
        <f t="shared" si="4"/>
        <v>68</v>
      </c>
    </row>
    <row r="61" spans="1:18" s="26" customFormat="1" x14ac:dyDescent="0.2">
      <c r="A61" s="70">
        <v>2</v>
      </c>
      <c r="B61" s="93" t="s">
        <v>366</v>
      </c>
      <c r="C61" s="72" t="s">
        <v>368</v>
      </c>
      <c r="D61" s="71"/>
      <c r="E61" s="73" t="s">
        <v>307</v>
      </c>
      <c r="F61" s="74">
        <v>390</v>
      </c>
      <c r="G61" s="75">
        <v>0.38400000000000001</v>
      </c>
      <c r="H61" s="74">
        <v>149.76000000000002</v>
      </c>
      <c r="I61" s="76"/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 t="e">
        <f>#REF!</f>
        <v>#REF!</v>
      </c>
      <c r="O61" s="25" t="e">
        <f>#REF!</f>
        <v>#REF!</v>
      </c>
      <c r="P61" s="25">
        <f t="shared" si="4"/>
        <v>0.38400000000000001</v>
      </c>
      <c r="Q61" s="25">
        <f t="shared" si="4"/>
        <v>149.76000000000002</v>
      </c>
    </row>
    <row r="62" spans="1:18" s="26" customFormat="1" x14ac:dyDescent="0.2">
      <c r="A62" s="70">
        <v>3</v>
      </c>
      <c r="B62" s="93" t="s">
        <v>366</v>
      </c>
      <c r="C62" s="72" t="s">
        <v>369</v>
      </c>
      <c r="D62" s="71"/>
      <c r="E62" s="73" t="s">
        <v>307</v>
      </c>
      <c r="F62" s="74">
        <v>250</v>
      </c>
      <c r="G62" s="75">
        <v>4.4409999999999998</v>
      </c>
      <c r="H62" s="74">
        <v>1110.25</v>
      </c>
      <c r="I62" s="76"/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 t="e">
        <f>#REF!</f>
        <v>#REF!</v>
      </c>
      <c r="O62" s="25" t="e">
        <f>#REF!</f>
        <v>#REF!</v>
      </c>
      <c r="P62" s="25">
        <f t="shared" si="4"/>
        <v>4.4409999999999998</v>
      </c>
      <c r="Q62" s="25">
        <f t="shared" si="4"/>
        <v>1110.25</v>
      </c>
    </row>
    <row r="63" spans="1:18" s="26" customFormat="1" x14ac:dyDescent="0.2">
      <c r="A63" s="70">
        <v>4</v>
      </c>
      <c r="B63" s="93" t="s">
        <v>366</v>
      </c>
      <c r="C63" s="72" t="s">
        <v>336</v>
      </c>
      <c r="D63" s="71"/>
      <c r="E63" s="73" t="s">
        <v>307</v>
      </c>
      <c r="F63" s="74" t="s">
        <v>370</v>
      </c>
      <c r="G63" s="75">
        <v>0.58300000000000007</v>
      </c>
      <c r="H63" s="74">
        <v>14.57</v>
      </c>
      <c r="I63" s="76"/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 t="e">
        <f>#REF!</f>
        <v>#REF!</v>
      </c>
      <c r="O63" s="25" t="e">
        <f>#REF!</f>
        <v>#REF!</v>
      </c>
      <c r="P63" s="25">
        <f t="shared" si="4"/>
        <v>0.58300000000000007</v>
      </c>
      <c r="Q63" s="25">
        <f t="shared" si="4"/>
        <v>14.57</v>
      </c>
    </row>
    <row r="64" spans="1:18" s="26" customFormat="1" x14ac:dyDescent="0.2">
      <c r="A64" s="70">
        <v>6</v>
      </c>
      <c r="B64" s="93" t="s">
        <v>366</v>
      </c>
      <c r="C64" s="72" t="s">
        <v>371</v>
      </c>
      <c r="D64" s="71"/>
      <c r="E64" s="73" t="s">
        <v>307</v>
      </c>
      <c r="F64" s="74">
        <v>120</v>
      </c>
      <c r="G64" s="75">
        <v>0.55600000000000005</v>
      </c>
      <c r="H64" s="74">
        <v>66.72</v>
      </c>
      <c r="I64" s="76"/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 t="e">
        <f>#REF!</f>
        <v>#REF!</v>
      </c>
      <c r="O64" s="25" t="e">
        <f>#REF!</f>
        <v>#REF!</v>
      </c>
      <c r="P64" s="25">
        <f t="shared" si="4"/>
        <v>0.55600000000000005</v>
      </c>
      <c r="Q64" s="25">
        <f t="shared" si="4"/>
        <v>66.72</v>
      </c>
    </row>
    <row r="65" spans="1:17" s="26" customFormat="1" ht="13.5" thickBot="1" x14ac:dyDescent="0.25">
      <c r="A65" s="70">
        <v>7</v>
      </c>
      <c r="B65" s="93" t="s">
        <v>366</v>
      </c>
      <c r="C65" s="72" t="s">
        <v>372</v>
      </c>
      <c r="D65" s="71"/>
      <c r="E65" s="73" t="s">
        <v>307</v>
      </c>
      <c r="F65" s="74" t="s">
        <v>373</v>
      </c>
      <c r="G65" s="75">
        <v>1.02</v>
      </c>
      <c r="H65" s="74">
        <v>141.55000000000001</v>
      </c>
      <c r="I65" s="76"/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 t="e">
        <f>#REF!</f>
        <v>#REF!</v>
      </c>
      <c r="O65" s="25" t="e">
        <f>#REF!</f>
        <v>#REF!</v>
      </c>
      <c r="P65" s="25">
        <f t="shared" si="4"/>
        <v>1.02</v>
      </c>
      <c r="Q65" s="25">
        <f t="shared" si="4"/>
        <v>141.55000000000001</v>
      </c>
    </row>
    <row r="66" spans="1:17" s="17" customFormat="1" ht="13.5" thickBot="1" x14ac:dyDescent="0.25">
      <c r="A66" s="27"/>
      <c r="B66" s="88"/>
      <c r="C66" s="77"/>
      <c r="D66" s="29"/>
      <c r="E66" s="29"/>
      <c r="F66" s="30"/>
      <c r="G66" s="31">
        <f>SUM(Лист1!P59:P65)</f>
        <v>10.983999999999998</v>
      </c>
      <c r="H66" s="32">
        <f>SUM(Лист1!Q59:Q65)</f>
        <v>1550.85</v>
      </c>
      <c r="I66" s="33"/>
    </row>
    <row r="67" spans="1:17" s="17" customFormat="1" ht="13.5" thickBot="1" x14ac:dyDescent="0.25">
      <c r="A67" s="27"/>
      <c r="B67" s="88"/>
      <c r="C67" s="77"/>
      <c r="D67" s="29"/>
      <c r="E67" s="29"/>
      <c r="F67" s="37"/>
      <c r="G67" s="31">
        <f>SUM(Лист1!P1:P66)</f>
        <v>2748.3500000000004</v>
      </c>
      <c r="H67" s="32">
        <f>SUM(Лист1!Q1:Q66)</f>
        <v>186779.69</v>
      </c>
      <c r="I67" s="33"/>
    </row>
    <row r="68" spans="1:17" s="17" customFormat="1" x14ac:dyDescent="0.2"/>
  </sheetData>
  <mergeCells count="12">
    <mergeCell ref="I11:I13"/>
    <mergeCell ref="A1:D2"/>
    <mergeCell ref="A3:D3"/>
    <mergeCell ref="A11:A13"/>
    <mergeCell ref="B11:B13"/>
    <mergeCell ref="C11:C13"/>
    <mergeCell ref="D11:D13"/>
    <mergeCell ref="G12:G13"/>
    <mergeCell ref="H12:H13"/>
    <mergeCell ref="E11:E13"/>
    <mergeCell ref="F11:F13"/>
    <mergeCell ref="G11:H11"/>
  </mergeCells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rowBreaks count="1" manualBreakCount="1"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9" workbookViewId="0">
      <selection activeCell="D2" sqref="D2"/>
    </sheetView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274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A6" s="90" t="s">
        <v>257</v>
      </c>
      <c r="B6" s="1" t="s">
        <v>9</v>
      </c>
      <c r="D6" s="1" t="s">
        <v>10</v>
      </c>
      <c r="E6" s="4" t="s">
        <v>277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270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283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284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285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275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271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269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278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256</v>
      </c>
    </row>
    <row r="26" spans="1:6" x14ac:dyDescent="0.2">
      <c r="A26" s="55" t="s">
        <v>257</v>
      </c>
      <c r="B26" s="55" t="s">
        <v>281</v>
      </c>
      <c r="C26" s="55"/>
      <c r="D26" s="55"/>
      <c r="E26" s="56"/>
    </row>
    <row r="27" spans="1:6" ht="38.25" x14ac:dyDescent="0.2">
      <c r="A27" s="55" t="s">
        <v>257</v>
      </c>
      <c r="B27" s="57" t="s">
        <v>28</v>
      </c>
      <c r="C27" s="57"/>
      <c r="D27" s="57" t="s">
        <v>31</v>
      </c>
      <c r="E27" s="58" t="s">
        <v>282</v>
      </c>
    </row>
    <row r="28" spans="1:6" ht="38.25" x14ac:dyDescent="0.2">
      <c r="A28" s="57" t="s">
        <v>257</v>
      </c>
      <c r="B28" s="57" t="s">
        <v>28</v>
      </c>
      <c r="C28" s="57"/>
      <c r="D28" s="57" t="s">
        <v>31</v>
      </c>
      <c r="E28" s="58" t="s">
        <v>280</v>
      </c>
    </row>
    <row r="30" spans="1:6" x14ac:dyDescent="0.2">
      <c r="B30" s="1" t="s">
        <v>28</v>
      </c>
      <c r="D30" s="90" t="s">
        <v>295</v>
      </c>
      <c r="E30" s="91" t="s">
        <v>297</v>
      </c>
    </row>
    <row r="31" spans="1:6" x14ac:dyDescent="0.2">
      <c r="B31" s="1" t="s">
        <v>28</v>
      </c>
      <c r="D31" s="90" t="s">
        <v>296</v>
      </c>
      <c r="E31" s="91" t="s">
        <v>298</v>
      </c>
    </row>
    <row r="32" spans="1:6" ht="63.75" x14ac:dyDescent="0.2">
      <c r="A32" s="90" t="s">
        <v>257</v>
      </c>
      <c r="B32" s="1" t="s">
        <v>28</v>
      </c>
      <c r="D32" s="1" t="s">
        <v>32</v>
      </c>
      <c r="E32" s="91" t="s">
        <v>286</v>
      </c>
    </row>
    <row r="33" spans="1:5" ht="38.25" x14ac:dyDescent="0.2">
      <c r="A33" s="90"/>
      <c r="B33" s="1" t="s">
        <v>28</v>
      </c>
      <c r="D33" s="1" t="s">
        <v>32</v>
      </c>
      <c r="E33" s="91" t="s">
        <v>299</v>
      </c>
    </row>
    <row r="34" spans="1:5" x14ac:dyDescent="0.2">
      <c r="B34" s="1" t="s">
        <v>28</v>
      </c>
      <c r="D34" s="1" t="s">
        <v>33</v>
      </c>
      <c r="E34" s="2" t="s">
        <v>279</v>
      </c>
    </row>
    <row r="36" spans="1:5" ht="25.5" x14ac:dyDescent="0.2">
      <c r="B36" s="1" t="s">
        <v>28</v>
      </c>
      <c r="D36" s="1" t="s">
        <v>34</v>
      </c>
      <c r="E36" s="2" t="s">
        <v>35</v>
      </c>
    </row>
    <row r="37" spans="1:5" x14ac:dyDescent="0.2">
      <c r="B37" s="1" t="s">
        <v>28</v>
      </c>
      <c r="D37" s="1" t="s">
        <v>36</v>
      </c>
      <c r="E37" s="2" t="s">
        <v>37</v>
      </c>
    </row>
    <row r="38" spans="1:5" x14ac:dyDescent="0.2">
      <c r="B38" s="1" t="s">
        <v>28</v>
      </c>
      <c r="C38" s="1" t="s">
        <v>38</v>
      </c>
      <c r="D38" s="1" t="s">
        <v>39</v>
      </c>
      <c r="E38" s="2" t="s">
        <v>40</v>
      </c>
    </row>
    <row r="39" spans="1:5" x14ac:dyDescent="0.2">
      <c r="B39" s="1" t="s">
        <v>28</v>
      </c>
      <c r="D39" s="1" t="s">
        <v>41</v>
      </c>
      <c r="E39" s="2" t="s">
        <v>42</v>
      </c>
    </row>
    <row r="40" spans="1:5" x14ac:dyDescent="0.2">
      <c r="B40" s="1" t="s">
        <v>28</v>
      </c>
      <c r="C40" s="1" t="s">
        <v>38</v>
      </c>
      <c r="D40" s="1" t="s">
        <v>43</v>
      </c>
      <c r="E40" s="2" t="s">
        <v>44</v>
      </c>
    </row>
    <row r="41" spans="1:5" x14ac:dyDescent="0.2">
      <c r="B41" s="1" t="s">
        <v>28</v>
      </c>
      <c r="D41" s="1" t="s">
        <v>45</v>
      </c>
      <c r="E41" s="2" t="s">
        <v>46</v>
      </c>
    </row>
    <row r="42" spans="1:5" x14ac:dyDescent="0.2">
      <c r="B42" s="1" t="s">
        <v>28</v>
      </c>
      <c r="C42" s="1" t="s">
        <v>38</v>
      </c>
      <c r="D42" s="1" t="s">
        <v>47</v>
      </c>
      <c r="E42" s="2" t="s">
        <v>48</v>
      </c>
    </row>
    <row r="43" spans="1:5" x14ac:dyDescent="0.2">
      <c r="B43" s="1" t="s">
        <v>28</v>
      </c>
      <c r="D43" s="1" t="s">
        <v>49</v>
      </c>
      <c r="E43" s="2" t="s">
        <v>50</v>
      </c>
    </row>
    <row r="44" spans="1:5" x14ac:dyDescent="0.2">
      <c r="B44" s="1" t="s">
        <v>28</v>
      </c>
      <c r="C44" s="1" t="s">
        <v>38</v>
      </c>
      <c r="D44" s="1" t="s">
        <v>51</v>
      </c>
      <c r="E44" s="2" t="s">
        <v>52</v>
      </c>
    </row>
    <row r="45" spans="1:5" x14ac:dyDescent="0.2">
      <c r="B45" s="1" t="s">
        <v>28</v>
      </c>
      <c r="D45" s="1" t="s">
        <v>53</v>
      </c>
      <c r="E45" s="2" t="s">
        <v>54</v>
      </c>
    </row>
    <row r="46" spans="1:5" x14ac:dyDescent="0.2">
      <c r="B46" s="1" t="s">
        <v>28</v>
      </c>
      <c r="C46" s="1" t="s">
        <v>38</v>
      </c>
      <c r="D46" s="1" t="s">
        <v>55</v>
      </c>
      <c r="E46" s="2" t="s">
        <v>56</v>
      </c>
    </row>
    <row r="47" spans="1:5" x14ac:dyDescent="0.2">
      <c r="B47" s="1" t="s">
        <v>28</v>
      </c>
      <c r="D47" s="1" t="s">
        <v>57</v>
      </c>
      <c r="E47" s="2" t="s">
        <v>58</v>
      </c>
    </row>
    <row r="48" spans="1:5" x14ac:dyDescent="0.2">
      <c r="B48" s="1" t="s">
        <v>28</v>
      </c>
      <c r="C48" s="1" t="s">
        <v>38</v>
      </c>
      <c r="D48" s="1" t="s">
        <v>59</v>
      </c>
      <c r="E48" s="2" t="s">
        <v>60</v>
      </c>
    </row>
    <row r="49" spans="2:5" x14ac:dyDescent="0.2">
      <c r="B49" s="1" t="s">
        <v>28</v>
      </c>
      <c r="D49" s="1" t="s">
        <v>61</v>
      </c>
      <c r="E49" s="2" t="s">
        <v>62</v>
      </c>
    </row>
    <row r="50" spans="2:5" x14ac:dyDescent="0.2">
      <c r="B50" s="1" t="s">
        <v>28</v>
      </c>
      <c r="C50" s="1" t="s">
        <v>38</v>
      </c>
      <c r="D50" s="1" t="s">
        <v>63</v>
      </c>
      <c r="E50" s="2" t="s">
        <v>64</v>
      </c>
    </row>
    <row r="51" spans="2:5" x14ac:dyDescent="0.2">
      <c r="B51" s="1" t="s">
        <v>28</v>
      </c>
      <c r="D51" s="1" t="s">
        <v>65</v>
      </c>
      <c r="E51" s="2" t="s">
        <v>66</v>
      </c>
    </row>
    <row r="52" spans="2:5" x14ac:dyDescent="0.2">
      <c r="B52" s="1" t="s">
        <v>28</v>
      </c>
      <c r="C52" s="1" t="s">
        <v>38</v>
      </c>
      <c r="D52" s="1" t="s">
        <v>67</v>
      </c>
      <c r="E52" s="2" t="s">
        <v>68</v>
      </c>
    </row>
    <row r="54" spans="2:5" x14ac:dyDescent="0.2">
      <c r="B54" s="1" t="s">
        <v>259</v>
      </c>
      <c r="D54" s="1" t="s">
        <v>260</v>
      </c>
      <c r="E54" s="2" t="s">
        <v>273</v>
      </c>
    </row>
    <row r="55" spans="2:5" x14ac:dyDescent="0.2">
      <c r="B55" s="1" t="s">
        <v>259</v>
      </c>
      <c r="C55" s="1" t="s">
        <v>38</v>
      </c>
      <c r="D55" s="1" t="s">
        <v>261</v>
      </c>
      <c r="E55" s="2" t="s">
        <v>73</v>
      </c>
    </row>
    <row r="56" spans="2:5" x14ac:dyDescent="0.2">
      <c r="B56" s="1" t="s">
        <v>259</v>
      </c>
      <c r="C56" s="1" t="s">
        <v>38</v>
      </c>
      <c r="D56" s="1" t="s">
        <v>262</v>
      </c>
      <c r="E56" s="2" t="s">
        <v>75</v>
      </c>
    </row>
    <row r="57" spans="2:5" x14ac:dyDescent="0.2">
      <c r="B57" s="1" t="s">
        <v>259</v>
      </c>
      <c r="C57" s="1" t="s">
        <v>38</v>
      </c>
      <c r="D57" s="1" t="s">
        <v>263</v>
      </c>
      <c r="E57" s="2" t="s">
        <v>77</v>
      </c>
    </row>
    <row r="58" spans="2:5" x14ac:dyDescent="0.2">
      <c r="B58" s="1" t="s">
        <v>259</v>
      </c>
      <c r="C58" s="1" t="s">
        <v>38</v>
      </c>
      <c r="D58" s="1" t="s">
        <v>264</v>
      </c>
      <c r="E58" s="2" t="s">
        <v>79</v>
      </c>
    </row>
    <row r="59" spans="2:5" x14ac:dyDescent="0.2">
      <c r="B59" s="1" t="s">
        <v>259</v>
      </c>
      <c r="C59" s="1" t="s">
        <v>38</v>
      </c>
      <c r="D59" s="1" t="s">
        <v>265</v>
      </c>
      <c r="E59" s="2" t="s">
        <v>81</v>
      </c>
    </row>
    <row r="60" spans="2:5" x14ac:dyDescent="0.2">
      <c r="B60" s="1" t="s">
        <v>259</v>
      </c>
      <c r="C60" s="1" t="s">
        <v>38</v>
      </c>
      <c r="D60" s="1" t="s">
        <v>266</v>
      </c>
      <c r="E60" s="2" t="s">
        <v>83</v>
      </c>
    </row>
    <row r="61" spans="2:5" x14ac:dyDescent="0.2">
      <c r="B61" s="1" t="s">
        <v>259</v>
      </c>
      <c r="C61" s="1" t="s">
        <v>38</v>
      </c>
      <c r="D61" s="1" t="s">
        <v>267</v>
      </c>
      <c r="E61" s="2" t="s">
        <v>85</v>
      </c>
    </row>
    <row r="62" spans="2:5" x14ac:dyDescent="0.2">
      <c r="B62" s="1" t="s">
        <v>259</v>
      </c>
      <c r="C62" s="1" t="s">
        <v>38</v>
      </c>
      <c r="D62" s="1" t="s">
        <v>268</v>
      </c>
      <c r="E62" s="2" t="s">
        <v>87</v>
      </c>
    </row>
    <row r="64" spans="2:5" x14ac:dyDescent="0.2">
      <c r="B64" s="1" t="s">
        <v>69</v>
      </c>
      <c r="D64" s="1" t="s">
        <v>70</v>
      </c>
      <c r="E64" s="2" t="s">
        <v>71</v>
      </c>
    </row>
    <row r="65" spans="2:5" x14ac:dyDescent="0.2">
      <c r="B65" s="1" t="s">
        <v>69</v>
      </c>
      <c r="C65" s="1" t="s">
        <v>38</v>
      </c>
      <c r="D65" s="1" t="s">
        <v>72</v>
      </c>
      <c r="E65" s="2" t="s">
        <v>73</v>
      </c>
    </row>
    <row r="66" spans="2:5" x14ac:dyDescent="0.2">
      <c r="B66" s="1" t="s">
        <v>69</v>
      </c>
      <c r="C66" s="1" t="s">
        <v>38</v>
      </c>
      <c r="D66" s="1" t="s">
        <v>74</v>
      </c>
      <c r="E66" s="2" t="s">
        <v>75</v>
      </c>
    </row>
    <row r="67" spans="2:5" x14ac:dyDescent="0.2">
      <c r="B67" s="1" t="s">
        <v>69</v>
      </c>
      <c r="C67" s="1" t="s">
        <v>38</v>
      </c>
      <c r="D67" s="1" t="s">
        <v>76</v>
      </c>
      <c r="E67" s="2" t="s">
        <v>77</v>
      </c>
    </row>
    <row r="68" spans="2:5" x14ac:dyDescent="0.2">
      <c r="B68" s="1" t="s">
        <v>69</v>
      </c>
      <c r="C68" s="1" t="s">
        <v>38</v>
      </c>
      <c r="D68" s="1" t="s">
        <v>78</v>
      </c>
      <c r="E68" s="2" t="s">
        <v>79</v>
      </c>
    </row>
    <row r="69" spans="2:5" x14ac:dyDescent="0.2">
      <c r="B69" s="1" t="s">
        <v>69</v>
      </c>
      <c r="C69" s="1" t="s">
        <v>38</v>
      </c>
      <c r="D69" s="1" t="s">
        <v>80</v>
      </c>
      <c r="E69" s="2" t="s">
        <v>81</v>
      </c>
    </row>
    <row r="70" spans="2:5" x14ac:dyDescent="0.2">
      <c r="B70" s="1" t="s">
        <v>69</v>
      </c>
      <c r="C70" s="1" t="s">
        <v>38</v>
      </c>
      <c r="D70" s="1" t="s">
        <v>82</v>
      </c>
      <c r="E70" s="2" t="s">
        <v>83</v>
      </c>
    </row>
    <row r="71" spans="2:5" x14ac:dyDescent="0.2">
      <c r="B71" s="1" t="s">
        <v>69</v>
      </c>
      <c r="C71" s="1" t="s">
        <v>38</v>
      </c>
      <c r="D71" s="1" t="s">
        <v>84</v>
      </c>
      <c r="E71" s="2" t="s">
        <v>85</v>
      </c>
    </row>
    <row r="72" spans="2:5" x14ac:dyDescent="0.2">
      <c r="B72" s="1" t="s">
        <v>69</v>
      </c>
      <c r="C72" s="1" t="s">
        <v>38</v>
      </c>
      <c r="D72" s="1" t="s">
        <v>86</v>
      </c>
      <c r="E72" s="2" t="s">
        <v>87</v>
      </c>
    </row>
    <row r="74" spans="2:5" x14ac:dyDescent="0.2">
      <c r="B74" s="1" t="s">
        <v>88</v>
      </c>
      <c r="D74" s="1" t="s">
        <v>89</v>
      </c>
      <c r="E74" s="2" t="s">
        <v>90</v>
      </c>
    </row>
    <row r="75" spans="2:5" x14ac:dyDescent="0.2">
      <c r="B75" s="1" t="s">
        <v>88</v>
      </c>
      <c r="C75" s="1" t="s">
        <v>38</v>
      </c>
      <c r="D75" s="1" t="s">
        <v>91</v>
      </c>
      <c r="E75" s="2" t="s">
        <v>73</v>
      </c>
    </row>
    <row r="76" spans="2:5" x14ac:dyDescent="0.2">
      <c r="B76" s="1" t="s">
        <v>88</v>
      </c>
      <c r="C76" s="1" t="s">
        <v>38</v>
      </c>
      <c r="D76" s="1" t="s">
        <v>92</v>
      </c>
      <c r="E76" s="2" t="s">
        <v>75</v>
      </c>
    </row>
    <row r="77" spans="2:5" x14ac:dyDescent="0.2">
      <c r="B77" s="1" t="s">
        <v>88</v>
      </c>
      <c r="C77" s="1" t="s">
        <v>38</v>
      </c>
      <c r="D77" s="1" t="s">
        <v>93</v>
      </c>
      <c r="E77" s="2" t="s">
        <v>77</v>
      </c>
    </row>
    <row r="78" spans="2:5" x14ac:dyDescent="0.2">
      <c r="B78" s="1" t="s">
        <v>88</v>
      </c>
      <c r="C78" s="1" t="s">
        <v>38</v>
      </c>
      <c r="D78" s="1" t="s">
        <v>94</v>
      </c>
      <c r="E78" s="2" t="s">
        <v>79</v>
      </c>
    </row>
    <row r="79" spans="2:5" x14ac:dyDescent="0.2">
      <c r="B79" s="1" t="s">
        <v>88</v>
      </c>
      <c r="C79" s="1" t="s">
        <v>38</v>
      </c>
      <c r="D79" s="1" t="s">
        <v>95</v>
      </c>
      <c r="E79" s="2" t="s">
        <v>81</v>
      </c>
    </row>
    <row r="80" spans="2:5" x14ac:dyDescent="0.2">
      <c r="B80" s="1" t="s">
        <v>88</v>
      </c>
      <c r="C80" s="1" t="s">
        <v>38</v>
      </c>
      <c r="D80" s="1" t="s">
        <v>96</v>
      </c>
      <c r="E80" s="2" t="s">
        <v>83</v>
      </c>
    </row>
    <row r="81" spans="2:5" x14ac:dyDescent="0.2">
      <c r="B81" s="1" t="s">
        <v>88</v>
      </c>
      <c r="C81" s="1" t="s">
        <v>38</v>
      </c>
      <c r="D81" s="1" t="s">
        <v>97</v>
      </c>
      <c r="E81" s="2" t="s">
        <v>85</v>
      </c>
    </row>
    <row r="82" spans="2:5" x14ac:dyDescent="0.2">
      <c r="B82" s="1" t="s">
        <v>88</v>
      </c>
      <c r="C82" s="1" t="s">
        <v>38</v>
      </c>
      <c r="D82" s="1" t="s">
        <v>98</v>
      </c>
      <c r="E82" s="2" t="s">
        <v>87</v>
      </c>
    </row>
    <row r="84" spans="2:5" x14ac:dyDescent="0.2">
      <c r="B84" s="1" t="s">
        <v>99</v>
      </c>
      <c r="D84" s="1" t="s">
        <v>100</v>
      </c>
      <c r="E84" s="2" t="s">
        <v>287</v>
      </c>
    </row>
    <row r="85" spans="2:5" x14ac:dyDescent="0.2">
      <c r="B85" s="1" t="s">
        <v>99</v>
      </c>
      <c r="C85" s="1" t="s">
        <v>38</v>
      </c>
      <c r="D85" s="1" t="s">
        <v>101</v>
      </c>
      <c r="E85" s="2" t="s">
        <v>73</v>
      </c>
    </row>
    <row r="86" spans="2:5" x14ac:dyDescent="0.2">
      <c r="B86" s="1" t="s">
        <v>99</v>
      </c>
      <c r="C86" s="1" t="s">
        <v>38</v>
      </c>
      <c r="D86" s="1" t="s">
        <v>102</v>
      </c>
      <c r="E86" s="2" t="s">
        <v>75</v>
      </c>
    </row>
    <row r="87" spans="2:5" x14ac:dyDescent="0.2">
      <c r="B87" s="1" t="s">
        <v>99</v>
      </c>
      <c r="C87" s="1" t="s">
        <v>38</v>
      </c>
      <c r="D87" s="1" t="s">
        <v>103</v>
      </c>
      <c r="E87" s="2" t="s">
        <v>77</v>
      </c>
    </row>
    <row r="88" spans="2:5" x14ac:dyDescent="0.2">
      <c r="B88" s="1" t="s">
        <v>99</v>
      </c>
      <c r="C88" s="1" t="s">
        <v>38</v>
      </c>
      <c r="D88" s="1" t="s">
        <v>104</v>
      </c>
      <c r="E88" s="2" t="s">
        <v>79</v>
      </c>
    </row>
    <row r="89" spans="2:5" x14ac:dyDescent="0.2">
      <c r="B89" s="1" t="s">
        <v>99</v>
      </c>
      <c r="C89" s="1" t="s">
        <v>38</v>
      </c>
      <c r="D89" s="1" t="s">
        <v>105</v>
      </c>
      <c r="E89" s="2" t="s">
        <v>81</v>
      </c>
    </row>
    <row r="90" spans="2:5" x14ac:dyDescent="0.2">
      <c r="B90" s="1" t="s">
        <v>99</v>
      </c>
      <c r="C90" s="1" t="s">
        <v>38</v>
      </c>
      <c r="D90" s="1" t="s">
        <v>106</v>
      </c>
      <c r="E90" s="2" t="s">
        <v>83</v>
      </c>
    </row>
    <row r="91" spans="2:5" x14ac:dyDescent="0.2">
      <c r="B91" s="1" t="s">
        <v>99</v>
      </c>
      <c r="C91" s="1" t="s">
        <v>38</v>
      </c>
      <c r="D91" s="1" t="s">
        <v>107</v>
      </c>
      <c r="E91" s="2" t="s">
        <v>85</v>
      </c>
    </row>
    <row r="92" spans="2:5" x14ac:dyDescent="0.2">
      <c r="B92" s="1" t="s">
        <v>99</v>
      </c>
      <c r="C92" s="1" t="s">
        <v>38</v>
      </c>
      <c r="D92" s="1" t="s">
        <v>108</v>
      </c>
      <c r="E92" s="2" t="s">
        <v>87</v>
      </c>
    </row>
    <row r="94" spans="2:5" ht="28.5" customHeight="1" x14ac:dyDescent="0.2">
      <c r="B94" s="1" t="s">
        <v>109</v>
      </c>
      <c r="D94" s="1" t="s">
        <v>110</v>
      </c>
      <c r="E94" s="69" t="s">
        <v>272</v>
      </c>
    </row>
    <row r="95" spans="2:5" x14ac:dyDescent="0.2">
      <c r="B95" s="1" t="s">
        <v>109</v>
      </c>
      <c r="C95" s="1" t="s">
        <v>38</v>
      </c>
      <c r="D95" s="1" t="s">
        <v>111</v>
      </c>
      <c r="E95" s="2" t="s">
        <v>112</v>
      </c>
    </row>
    <row r="96" spans="2:5" x14ac:dyDescent="0.2">
      <c r="B96" s="1" t="s">
        <v>109</v>
      </c>
      <c r="C96" s="1" t="s">
        <v>38</v>
      </c>
      <c r="D96" s="1" t="s">
        <v>113</v>
      </c>
      <c r="E96" s="2" t="s">
        <v>114</v>
      </c>
    </row>
    <row r="97" spans="2:5" x14ac:dyDescent="0.2">
      <c r="B97" s="1" t="s">
        <v>109</v>
      </c>
      <c r="C97" s="1" t="s">
        <v>38</v>
      </c>
      <c r="D97" s="1" t="s">
        <v>115</v>
      </c>
      <c r="E97" s="2" t="s">
        <v>116</v>
      </c>
    </row>
    <row r="98" spans="2:5" x14ac:dyDescent="0.2">
      <c r="B98" s="1" t="s">
        <v>109</v>
      </c>
      <c r="C98" s="1" t="s">
        <v>38</v>
      </c>
      <c r="D98" s="1" t="s">
        <v>117</v>
      </c>
      <c r="E98" s="2" t="s">
        <v>118</v>
      </c>
    </row>
    <row r="99" spans="2:5" x14ac:dyDescent="0.2">
      <c r="B99" s="1" t="s">
        <v>109</v>
      </c>
      <c r="C99" s="1" t="s">
        <v>38</v>
      </c>
      <c r="D99" s="1" t="s">
        <v>119</v>
      </c>
      <c r="E99" s="2" t="s">
        <v>120</v>
      </c>
    </row>
    <row r="100" spans="2:5" x14ac:dyDescent="0.2">
      <c r="B100" s="1" t="s">
        <v>109</v>
      </c>
      <c r="C100" s="1" t="s">
        <v>38</v>
      </c>
      <c r="D100" s="1" t="s">
        <v>121</v>
      </c>
      <c r="E100" s="2" t="s">
        <v>122</v>
      </c>
    </row>
    <row r="101" spans="2:5" x14ac:dyDescent="0.2">
      <c r="B101" s="1" t="s">
        <v>109</v>
      </c>
      <c r="C101" s="1" t="s">
        <v>38</v>
      </c>
      <c r="D101" s="1" t="s">
        <v>123</v>
      </c>
      <c r="E101" s="2" t="s">
        <v>124</v>
      </c>
    </row>
    <row r="102" spans="2:5" x14ac:dyDescent="0.2">
      <c r="B102" s="1" t="s">
        <v>109</v>
      </c>
      <c r="C102" s="1" t="s">
        <v>38</v>
      </c>
      <c r="D102" s="1" t="s">
        <v>125</v>
      </c>
      <c r="E102" s="2" t="s">
        <v>126</v>
      </c>
    </row>
    <row r="104" spans="2:5" x14ac:dyDescent="0.2">
      <c r="B104" s="1" t="s">
        <v>127</v>
      </c>
      <c r="C104" s="1" t="s">
        <v>128</v>
      </c>
      <c r="D104" s="1" t="s">
        <v>129</v>
      </c>
      <c r="E104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workbookViewId="0">
      <selection activeCell="Z25" sqref="Z25"/>
    </sheetView>
  </sheetViews>
  <sheetFormatPr defaultRowHeight="12.75" x14ac:dyDescent="0.2"/>
  <cols>
    <col min="1" max="1" width="4.42578125" style="17" customWidth="1"/>
    <col min="2" max="2" width="12.85546875" style="17" customWidth="1"/>
    <col min="3" max="3" width="12" style="17" customWidth="1"/>
    <col min="4" max="4" width="23.42578125" style="17" customWidth="1"/>
    <col min="5" max="5" width="10.5703125" style="17" customWidth="1"/>
    <col min="6" max="6" width="7.85546875" style="17" customWidth="1"/>
    <col min="7" max="7" width="10.42578125" style="17" customWidth="1"/>
    <col min="8" max="8" width="9.140625" style="17" customWidth="1"/>
    <col min="9" max="9" width="10.42578125" style="17" customWidth="1"/>
    <col min="10" max="10" width="9.140625" style="17" customWidth="1"/>
    <col min="11" max="11" width="10.42578125" style="17" customWidth="1"/>
    <col min="12" max="12" width="9.85546875" style="17" customWidth="1"/>
    <col min="13" max="13" width="10.5703125" style="17" customWidth="1"/>
    <col min="14" max="14" width="9.28515625" style="17" customWidth="1"/>
    <col min="15" max="15" width="10.28515625" style="17" customWidth="1"/>
    <col min="16" max="16" width="6.85546875" style="17" customWidth="1"/>
    <col min="17" max="17" width="9" style="17" hidden="1" customWidth="1"/>
    <col min="18" max="18" width="8.85546875" style="17" hidden="1" customWidth="1"/>
    <col min="19" max="19" width="8.7109375" style="17" hidden="1" customWidth="1"/>
    <col min="20" max="20" width="8.5703125" style="17" hidden="1" customWidth="1"/>
    <col min="21" max="23" width="8.42578125" style="17" hidden="1" customWidth="1"/>
    <col min="24" max="24" width="9" style="17" hidden="1" customWidth="1"/>
    <col min="25" max="25" width="0.42578125" style="17" hidden="1" customWidth="1"/>
    <col min="26" max="16384" width="9.140625" style="17"/>
  </cols>
  <sheetData>
    <row r="1" spans="1:16" s="10" customFormat="1" ht="12.95" customHeight="1" x14ac:dyDescent="0.2">
      <c r="A1" s="105"/>
      <c r="B1" s="105"/>
      <c r="C1" s="105"/>
      <c r="D1" s="106"/>
      <c r="E1" s="106"/>
      <c r="O1" s="11"/>
    </row>
    <row r="2" spans="1:16" s="10" customFormat="1" ht="12.95" customHeight="1" x14ac:dyDescent="0.2">
      <c r="A2" s="107"/>
      <c r="B2" s="107"/>
      <c r="C2" s="107"/>
      <c r="D2" s="107"/>
      <c r="E2" s="107"/>
      <c r="I2" s="12"/>
      <c r="M2" s="13" t="s">
        <v>131</v>
      </c>
      <c r="O2" s="8"/>
      <c r="P2" s="8"/>
    </row>
    <row r="3" spans="1:16" s="10" customFormat="1" ht="12.95" customHeight="1" x14ac:dyDescent="0.2">
      <c r="A3" s="108" t="s">
        <v>132</v>
      </c>
      <c r="B3" s="108"/>
      <c r="C3" s="108"/>
      <c r="D3" s="108"/>
      <c r="E3" s="108"/>
      <c r="I3" s="12"/>
      <c r="M3" s="13" t="s">
        <v>292</v>
      </c>
      <c r="O3" s="8"/>
      <c r="P3" s="8"/>
    </row>
    <row r="4" spans="1:16" s="10" customFormat="1" ht="12.95" customHeight="1" x14ac:dyDescent="0.2">
      <c r="I4" s="12"/>
      <c r="M4" s="13" t="s">
        <v>293</v>
      </c>
      <c r="O4" s="8"/>
      <c r="P4" s="8"/>
    </row>
    <row r="5" spans="1:16" s="10" customFormat="1" ht="12.95" customHeight="1" x14ac:dyDescent="0.2">
      <c r="A5" s="10" t="s">
        <v>133</v>
      </c>
      <c r="I5" s="12"/>
    </row>
    <row r="6" spans="1:16" s="10" customFormat="1" ht="12.95" customHeight="1" x14ac:dyDescent="0.2">
      <c r="A6" s="10" t="s">
        <v>134</v>
      </c>
      <c r="E6" s="14"/>
      <c r="I6" s="12"/>
    </row>
    <row r="7" spans="1:16" s="10" customFormat="1" ht="12.95" customHeight="1" x14ac:dyDescent="0.2"/>
    <row r="8" spans="1:16" ht="15.75" x14ac:dyDescent="0.25">
      <c r="A8" s="15" t="s">
        <v>135</v>
      </c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5.75" x14ac:dyDescent="0.25">
      <c r="A9" s="18"/>
      <c r="B9" s="18"/>
      <c r="C9" s="18"/>
      <c r="D9" s="18"/>
      <c r="E9" s="16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6.25" customHeight="1" x14ac:dyDescent="0.2">
      <c r="A11" s="109" t="s">
        <v>136</v>
      </c>
      <c r="B11" s="112" t="s">
        <v>288</v>
      </c>
      <c r="C11" s="112" t="s">
        <v>289</v>
      </c>
      <c r="D11" s="99" t="s">
        <v>290</v>
      </c>
      <c r="E11" s="99" t="s">
        <v>137</v>
      </c>
      <c r="F11" s="96" t="s">
        <v>138</v>
      </c>
      <c r="G11" s="99" t="s">
        <v>291</v>
      </c>
      <c r="H11" s="99" t="s">
        <v>139</v>
      </c>
      <c r="I11" s="99"/>
      <c r="J11" s="99" t="s">
        <v>140</v>
      </c>
      <c r="K11" s="99"/>
      <c r="L11" s="99"/>
      <c r="M11" s="99"/>
      <c r="N11" s="99" t="s">
        <v>141</v>
      </c>
      <c r="O11" s="99"/>
      <c r="P11" s="102" t="s">
        <v>142</v>
      </c>
    </row>
    <row r="12" spans="1:16" x14ac:dyDescent="0.2">
      <c r="A12" s="110"/>
      <c r="B12" s="113"/>
      <c r="C12" s="113"/>
      <c r="D12" s="100"/>
      <c r="E12" s="100"/>
      <c r="F12" s="97"/>
      <c r="G12" s="100"/>
      <c r="H12" s="100" t="s">
        <v>143</v>
      </c>
      <c r="I12" s="100" t="s">
        <v>144</v>
      </c>
      <c r="J12" s="100" t="s">
        <v>145</v>
      </c>
      <c r="K12" s="100"/>
      <c r="L12" s="114" t="s">
        <v>146</v>
      </c>
      <c r="M12" s="115"/>
      <c r="N12" s="94" t="s">
        <v>143</v>
      </c>
      <c r="O12" s="94" t="s">
        <v>144</v>
      </c>
      <c r="P12" s="103"/>
    </row>
    <row r="13" spans="1:16" ht="26.25" thickBot="1" x14ac:dyDescent="0.25">
      <c r="A13" s="111"/>
      <c r="B13" s="95"/>
      <c r="C13" s="95"/>
      <c r="D13" s="101"/>
      <c r="E13" s="101"/>
      <c r="F13" s="98"/>
      <c r="G13" s="101"/>
      <c r="H13" s="101"/>
      <c r="I13" s="101"/>
      <c r="J13" s="19" t="s">
        <v>143</v>
      </c>
      <c r="K13" s="19" t="s">
        <v>144</v>
      </c>
      <c r="L13" s="19" t="s">
        <v>143</v>
      </c>
      <c r="M13" s="19" t="s">
        <v>144</v>
      </c>
      <c r="N13" s="95"/>
      <c r="O13" s="95"/>
      <c r="P13" s="104"/>
    </row>
    <row r="14" spans="1:16" ht="13.5" thickBot="1" x14ac:dyDescent="0.25">
      <c r="A14" s="77"/>
      <c r="B14" s="77"/>
      <c r="C14" s="77"/>
      <c r="D14" s="77"/>
      <c r="E14" s="77"/>
      <c r="F14" s="77"/>
      <c r="G14" s="77"/>
      <c r="H14" s="78"/>
      <c r="I14" s="77"/>
      <c r="J14" s="78"/>
      <c r="K14" s="77"/>
      <c r="L14" s="78"/>
      <c r="M14" s="77"/>
      <c r="N14" s="78"/>
      <c r="O14" s="77"/>
      <c r="P14" s="77"/>
    </row>
    <row r="15" spans="1:16" s="24" customFormat="1" ht="15" customHeight="1" thickBot="1" x14ac:dyDescent="0.25">
      <c r="A15" s="85"/>
      <c r="B15" s="86"/>
      <c r="C15" s="86"/>
      <c r="D15" s="21"/>
      <c r="E15" s="21"/>
      <c r="F15" s="21"/>
      <c r="G15" s="21"/>
      <c r="H15" s="22"/>
      <c r="I15" s="21"/>
      <c r="J15" s="22"/>
      <c r="K15" s="21"/>
      <c r="L15" s="22"/>
      <c r="M15" s="21"/>
      <c r="N15" s="22"/>
      <c r="O15" s="21"/>
      <c r="P15" s="23"/>
    </row>
    <row r="16" spans="1:16" s="24" customFormat="1" ht="15" customHeight="1" thickBot="1" x14ac:dyDescent="0.25">
      <c r="A16" s="79"/>
      <c r="B16" s="87"/>
      <c r="C16" s="87"/>
      <c r="D16" s="80"/>
      <c r="E16" s="80"/>
      <c r="F16" s="80"/>
      <c r="G16" s="80"/>
      <c r="H16" s="81"/>
      <c r="I16" s="80"/>
      <c r="J16" s="81"/>
      <c r="K16" s="80"/>
      <c r="L16" s="81"/>
      <c r="M16" s="80"/>
      <c r="N16" s="81"/>
      <c r="O16" s="80"/>
      <c r="P16" s="82"/>
    </row>
    <row r="17" spans="1:24" x14ac:dyDescent="0.2">
      <c r="A17" s="83"/>
      <c r="B17" s="83"/>
      <c r="C17" s="83"/>
      <c r="D17" s="83"/>
      <c r="E17" s="83"/>
      <c r="F17" s="83"/>
      <c r="G17" s="83"/>
      <c r="H17" s="84"/>
      <c r="I17" s="83"/>
      <c r="J17" s="84"/>
      <c r="K17" s="83"/>
      <c r="L17" s="84"/>
      <c r="M17" s="83"/>
      <c r="N17" s="84"/>
      <c r="O17" s="83"/>
      <c r="P17" s="83"/>
    </row>
    <row r="18" spans="1:24" s="26" customFormat="1" x14ac:dyDescent="0.2">
      <c r="A18" s="70"/>
      <c r="B18" s="92"/>
      <c r="C18" s="93"/>
      <c r="D18" s="72"/>
      <c r="E18" s="71"/>
      <c r="F18" s="73"/>
      <c r="G18" s="74"/>
      <c r="H18" s="75"/>
      <c r="I18" s="74"/>
      <c r="J18" s="75"/>
      <c r="K18" s="74"/>
      <c r="L18" s="75"/>
      <c r="M18" s="74"/>
      <c r="N18" s="75"/>
      <c r="O18" s="74"/>
      <c r="P18" s="76"/>
      <c r="Q18" s="25"/>
      <c r="R18" s="25"/>
      <c r="S18" s="25"/>
      <c r="T18" s="25"/>
      <c r="U18" s="25"/>
      <c r="V18" s="25"/>
      <c r="W18" s="25"/>
      <c r="X18" s="25"/>
    </row>
    <row r="19" spans="1:24" s="26" customFormat="1" ht="13.5" thickBot="1" x14ac:dyDescent="0.25">
      <c r="A19" s="59"/>
      <c r="B19" s="59"/>
      <c r="C19" s="59"/>
      <c r="D19" s="60"/>
      <c r="E19" s="61"/>
      <c r="F19" s="62"/>
      <c r="G19" s="63"/>
      <c r="H19" s="64"/>
      <c r="I19" s="63"/>
      <c r="J19" s="64"/>
      <c r="K19" s="63"/>
      <c r="L19" s="64"/>
      <c r="M19" s="63"/>
      <c r="N19" s="64"/>
      <c r="O19" s="63"/>
      <c r="P19" s="65"/>
      <c r="Q19" s="66"/>
      <c r="R19" s="66"/>
      <c r="S19" s="66"/>
      <c r="T19" s="66"/>
      <c r="U19" s="66"/>
      <c r="V19" s="66"/>
      <c r="W19" s="66"/>
      <c r="X19" s="66"/>
    </row>
    <row r="20" spans="1:24" s="26" customFormat="1" ht="13.5" thickBot="1" x14ac:dyDescent="0.25">
      <c r="A20" s="35"/>
      <c r="B20" s="29" t="s">
        <v>258</v>
      </c>
      <c r="C20" s="88"/>
      <c r="D20" s="89"/>
      <c r="E20" s="29"/>
      <c r="F20" s="29"/>
      <c r="G20" s="30"/>
      <c r="H20" s="31"/>
      <c r="I20" s="32"/>
      <c r="J20" s="31"/>
      <c r="K20" s="32"/>
      <c r="L20" s="31"/>
      <c r="M20" s="32"/>
      <c r="N20" s="31"/>
      <c r="O20" s="32"/>
      <c r="P20" s="33"/>
      <c r="Q20" s="66"/>
      <c r="R20" s="66"/>
      <c r="S20" s="66"/>
      <c r="T20" s="66"/>
      <c r="U20" s="66"/>
      <c r="V20" s="66"/>
      <c r="W20" s="66"/>
      <c r="X20" s="66"/>
    </row>
    <row r="21" spans="1:24" ht="13.5" thickBot="1" x14ac:dyDescent="0.25">
      <c r="D21" s="77"/>
      <c r="H21" s="20"/>
      <c r="J21" s="20"/>
      <c r="L21" s="20"/>
      <c r="N21" s="20"/>
    </row>
    <row r="22" spans="1:24" ht="13.5" thickBot="1" x14ac:dyDescent="0.25">
      <c r="A22" s="27"/>
      <c r="B22" s="28" t="s">
        <v>147</v>
      </c>
      <c r="C22" s="88"/>
      <c r="D22" s="77"/>
      <c r="E22" s="29"/>
      <c r="F22" s="29"/>
      <c r="G22" s="30"/>
      <c r="H22" s="31"/>
      <c r="I22" s="32"/>
      <c r="J22" s="31"/>
      <c r="K22" s="32"/>
      <c r="L22" s="31"/>
      <c r="M22" s="32"/>
      <c r="N22" s="31"/>
      <c r="O22" s="32"/>
      <c r="P22" s="33"/>
    </row>
    <row r="23" spans="1:24" ht="13.5" thickBot="1" x14ac:dyDescent="0.25">
      <c r="A23" s="34"/>
      <c r="B23" s="34"/>
      <c r="C23" s="34"/>
      <c r="D23" s="77"/>
      <c r="H23" s="20"/>
      <c r="J23" s="20"/>
      <c r="L23" s="20"/>
      <c r="N23" s="20"/>
    </row>
    <row r="24" spans="1:24" ht="13.5" thickBot="1" x14ac:dyDescent="0.25">
      <c r="A24" s="35"/>
      <c r="B24" s="29" t="s">
        <v>148</v>
      </c>
      <c r="C24" s="88"/>
      <c r="D24" s="77"/>
      <c r="E24" s="29"/>
      <c r="F24" s="29"/>
      <c r="G24" s="30"/>
      <c r="H24" s="31"/>
      <c r="I24" s="32"/>
      <c r="J24" s="31"/>
      <c r="K24" s="32"/>
      <c r="L24" s="31"/>
      <c r="M24" s="32"/>
      <c r="N24" s="31"/>
      <c r="O24" s="32"/>
      <c r="P24" s="33"/>
    </row>
    <row r="25" spans="1:24" ht="13.5" thickBot="1" x14ac:dyDescent="0.25">
      <c r="A25" s="34"/>
      <c r="B25" s="34"/>
      <c r="C25" s="34"/>
      <c r="D25" s="77"/>
      <c r="H25" s="20"/>
      <c r="J25" s="20"/>
      <c r="L25" s="20"/>
      <c r="N25" s="20"/>
    </row>
    <row r="26" spans="1:24" ht="13.5" thickBot="1" x14ac:dyDescent="0.25">
      <c r="A26" s="35"/>
      <c r="B26" s="29" t="s">
        <v>149</v>
      </c>
      <c r="C26" s="88"/>
      <c r="D26" s="77"/>
      <c r="E26" s="29"/>
      <c r="F26" s="29"/>
      <c r="G26" s="30"/>
      <c r="H26" s="31"/>
      <c r="I26" s="32"/>
      <c r="J26" s="31"/>
      <c r="K26" s="32"/>
      <c r="L26" s="31"/>
      <c r="M26" s="32"/>
      <c r="N26" s="31"/>
      <c r="O26" s="32"/>
      <c r="P26" s="33"/>
    </row>
    <row r="27" spans="1:24" ht="13.5" thickBot="1" x14ac:dyDescent="0.25">
      <c r="A27" s="34"/>
      <c r="B27" s="34"/>
      <c r="C27" s="34"/>
      <c r="H27" s="20"/>
      <c r="J27" s="20"/>
      <c r="L27" s="20"/>
      <c r="N27" s="20"/>
    </row>
    <row r="28" spans="1:24" ht="13.5" thickBot="1" x14ac:dyDescent="0.25">
      <c r="A28" s="27"/>
      <c r="B28" s="36"/>
      <c r="C28" s="88"/>
      <c r="D28" s="77"/>
      <c r="E28" s="29"/>
      <c r="F28" s="29"/>
      <c r="G28" s="37"/>
      <c r="H28" s="31"/>
      <c r="I28" s="32"/>
      <c r="J28" s="31"/>
      <c r="K28" s="32"/>
      <c r="L28" s="31"/>
      <c r="M28" s="32"/>
      <c r="N28" s="31"/>
      <c r="O28" s="32"/>
      <c r="P28" s="33"/>
    </row>
    <row r="33" spans="1:16" ht="26.25" customHeight="1" x14ac:dyDescent="0.2"/>
    <row r="38" spans="1:16" ht="13.5" customHeight="1" thickBot="1" x14ac:dyDescent="0.25">
      <c r="H38" s="17" t="str">
        <f xml:space="preserve"> "- "&amp;TRIM(TEXT(PageNumber, "?????"))&amp;" -"</f>
        <v>- 5 -</v>
      </c>
    </row>
    <row r="39" spans="1:16" ht="12.75" customHeight="1" x14ac:dyDescent="0.2">
      <c r="A39" s="109" t="s">
        <v>136</v>
      </c>
      <c r="B39" s="112" t="s">
        <v>288</v>
      </c>
      <c r="C39" s="112" t="s">
        <v>289</v>
      </c>
      <c r="D39" s="99" t="s">
        <v>290</v>
      </c>
      <c r="E39" s="99" t="str">
        <f>$E$11</f>
        <v>Номен-
клатурний номер</v>
      </c>
      <c r="F39" s="96" t="s">
        <v>138</v>
      </c>
      <c r="G39" s="99" t="s">
        <v>294</v>
      </c>
      <c r="H39" s="99" t="str">
        <f>$H$11</f>
        <v>Залишок
на 1 ___________</v>
      </c>
      <c r="I39" s="99"/>
      <c r="J39" s="99" t="str">
        <f>$J$11</f>
        <v>Оборот за ___________________________</v>
      </c>
      <c r="K39" s="99"/>
      <c r="L39" s="99"/>
      <c r="M39" s="99"/>
      <c r="N39" s="99" t="str">
        <f>$N$11</f>
        <v>Залишок
на 1 ____________</v>
      </c>
      <c r="O39" s="99"/>
      <c r="P39" s="102" t="s">
        <v>142</v>
      </c>
    </row>
    <row r="40" spans="1:16" ht="12.75" customHeight="1" x14ac:dyDescent="0.2">
      <c r="A40" s="110"/>
      <c r="B40" s="113"/>
      <c r="C40" s="113"/>
      <c r="D40" s="100"/>
      <c r="E40" s="100"/>
      <c r="F40" s="97"/>
      <c r="G40" s="100"/>
      <c r="H40" s="100" t="s">
        <v>143</v>
      </c>
      <c r="I40" s="100" t="s">
        <v>144</v>
      </c>
      <c r="J40" s="100" t="s">
        <v>145</v>
      </c>
      <c r="K40" s="100"/>
      <c r="L40" s="114" t="s">
        <v>146</v>
      </c>
      <c r="M40" s="115"/>
      <c r="N40" s="94" t="s">
        <v>143</v>
      </c>
      <c r="O40" s="94" t="s">
        <v>144</v>
      </c>
      <c r="P40" s="103"/>
    </row>
    <row r="41" spans="1:16" ht="39.75" customHeight="1" thickBot="1" x14ac:dyDescent="0.25">
      <c r="A41" s="111"/>
      <c r="B41" s="95"/>
      <c r="C41" s="95"/>
      <c r="D41" s="101"/>
      <c r="E41" s="101"/>
      <c r="F41" s="98"/>
      <c r="G41" s="101"/>
      <c r="H41" s="101"/>
      <c r="I41" s="101"/>
      <c r="J41" s="19" t="s">
        <v>143</v>
      </c>
      <c r="K41" s="19" t="s">
        <v>144</v>
      </c>
      <c r="L41" s="19" t="s">
        <v>143</v>
      </c>
      <c r="M41" s="19" t="s">
        <v>144</v>
      </c>
      <c r="N41" s="95"/>
      <c r="O41" s="95"/>
      <c r="P41" s="104"/>
    </row>
  </sheetData>
  <mergeCells count="36">
    <mergeCell ref="F11:F13"/>
    <mergeCell ref="G11:G13"/>
    <mergeCell ref="H11:I11"/>
    <mergeCell ref="J11:M11"/>
    <mergeCell ref="B11:B13"/>
    <mergeCell ref="C11:C13"/>
    <mergeCell ref="A1:E2"/>
    <mergeCell ref="A3:E3"/>
    <mergeCell ref="A11:A13"/>
    <mergeCell ref="D11:D13"/>
    <mergeCell ref="E11:E13"/>
    <mergeCell ref="N11:O11"/>
    <mergeCell ref="P11:P13"/>
    <mergeCell ref="H12:H13"/>
    <mergeCell ref="I12:I13"/>
    <mergeCell ref="J12:K12"/>
    <mergeCell ref="L12:M12"/>
    <mergeCell ref="N12:N13"/>
    <mergeCell ref="O12:O13"/>
    <mergeCell ref="A39:A41"/>
    <mergeCell ref="D39:D41"/>
    <mergeCell ref="E39:E41"/>
    <mergeCell ref="F39:F41"/>
    <mergeCell ref="G39:G41"/>
    <mergeCell ref="C39:C41"/>
    <mergeCell ref="B39:B41"/>
    <mergeCell ref="P39:P41"/>
    <mergeCell ref="H40:H41"/>
    <mergeCell ref="I40:I41"/>
    <mergeCell ref="J40:K40"/>
    <mergeCell ref="L40:M40"/>
    <mergeCell ref="N40:N41"/>
    <mergeCell ref="O40:O41"/>
    <mergeCell ref="J39:M39"/>
    <mergeCell ref="N39:O39"/>
    <mergeCell ref="H39:I39"/>
  </mergeCells>
  <phoneticPr fontId="2" type="noConversion"/>
  <printOptions horizontalCentered="1"/>
  <pageMargins left="0.39370078740157483" right="0.39370078740157483" top="0.59055118110236227" bottom="0.19685039370078741" header="0.51181102362204722" footer="0"/>
  <pageSetup paperSize="9" scale="85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topLeftCell="A49" workbookViewId="0">
      <selection activeCell="F80" sqref="F80"/>
    </sheetView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150</v>
      </c>
      <c r="B2" s="39"/>
      <c r="C2" s="39"/>
      <c r="D2" s="39"/>
      <c r="E2" s="39"/>
      <c r="F2" s="39"/>
    </row>
    <row r="3" spans="1:6" x14ac:dyDescent="0.2">
      <c r="A3" t="s">
        <v>151</v>
      </c>
    </row>
    <row r="4" spans="1:6" x14ac:dyDescent="0.2">
      <c r="A4" s="40" t="s">
        <v>152</v>
      </c>
      <c r="B4" s="41" t="s">
        <v>153</v>
      </c>
      <c r="C4" s="41" t="s">
        <v>154</v>
      </c>
      <c r="D4" s="41" t="s">
        <v>155</v>
      </c>
      <c r="E4" s="41" t="s">
        <v>156</v>
      </c>
      <c r="F4" s="42"/>
    </row>
    <row r="5" spans="1:6" x14ac:dyDescent="0.2">
      <c r="A5" s="47">
        <v>1</v>
      </c>
      <c r="B5" s="48" t="s">
        <v>225</v>
      </c>
      <c r="C5" s="48" t="s">
        <v>226</v>
      </c>
      <c r="D5" s="48">
        <v>53</v>
      </c>
      <c r="E5" s="48">
        <v>0</v>
      </c>
      <c r="F5" s="49" t="s">
        <v>243</v>
      </c>
    </row>
    <row r="6" spans="1:6" x14ac:dyDescent="0.2">
      <c r="A6" s="50">
        <v>2</v>
      </c>
      <c r="B6" s="43" t="s">
        <v>157</v>
      </c>
      <c r="C6" s="43" t="s">
        <v>226</v>
      </c>
      <c r="D6" s="43">
        <v>8</v>
      </c>
      <c r="E6" s="43">
        <v>0</v>
      </c>
      <c r="F6" s="51" t="s">
        <v>159</v>
      </c>
    </row>
    <row r="7" spans="1:6" x14ac:dyDescent="0.2">
      <c r="A7" s="50">
        <v>3</v>
      </c>
      <c r="B7" s="43" t="s">
        <v>160</v>
      </c>
      <c r="C7" s="43" t="s">
        <v>226</v>
      </c>
      <c r="D7" s="43">
        <v>8</v>
      </c>
      <c r="E7" s="43">
        <v>0</v>
      </c>
      <c r="F7" s="52" t="s">
        <v>161</v>
      </c>
    </row>
    <row r="8" spans="1:6" x14ac:dyDescent="0.2">
      <c r="A8" s="50">
        <v>4</v>
      </c>
      <c r="B8" s="43" t="s">
        <v>162</v>
      </c>
      <c r="C8" s="43" t="s">
        <v>226</v>
      </c>
      <c r="D8" s="43">
        <v>8</v>
      </c>
      <c r="E8" s="43">
        <v>0</v>
      </c>
      <c r="F8" s="52" t="s">
        <v>163</v>
      </c>
    </row>
    <row r="9" spans="1:6" x14ac:dyDescent="0.2">
      <c r="A9" s="50">
        <v>5</v>
      </c>
      <c r="B9" s="43" t="s">
        <v>164</v>
      </c>
      <c r="C9" s="43" t="s">
        <v>226</v>
      </c>
      <c r="D9" s="43">
        <v>8</v>
      </c>
      <c r="E9" s="43">
        <v>0</v>
      </c>
      <c r="F9" s="52" t="s">
        <v>165</v>
      </c>
    </row>
    <row r="10" spans="1:6" x14ac:dyDescent="0.2">
      <c r="A10" s="50">
        <v>6</v>
      </c>
      <c r="B10" s="43" t="s">
        <v>166</v>
      </c>
      <c r="C10" s="43" t="s">
        <v>226</v>
      </c>
      <c r="D10" s="43">
        <v>8</v>
      </c>
      <c r="E10" s="43">
        <v>0</v>
      </c>
      <c r="F10" s="52" t="s">
        <v>167</v>
      </c>
    </row>
    <row r="11" spans="1:6" x14ac:dyDescent="0.2">
      <c r="A11" s="50">
        <v>7</v>
      </c>
      <c r="B11" s="43" t="s">
        <v>168</v>
      </c>
      <c r="C11" s="43" t="s">
        <v>226</v>
      </c>
      <c r="D11" s="43">
        <v>8</v>
      </c>
      <c r="E11" s="43">
        <v>0</v>
      </c>
      <c r="F11" s="52" t="s">
        <v>169</v>
      </c>
    </row>
    <row r="12" spans="1:6" x14ac:dyDescent="0.2">
      <c r="A12" s="50">
        <v>8</v>
      </c>
      <c r="B12" s="43" t="s">
        <v>227</v>
      </c>
      <c r="C12" s="43" t="s">
        <v>226</v>
      </c>
      <c r="D12" s="43">
        <v>5</v>
      </c>
      <c r="E12" s="43">
        <v>0</v>
      </c>
      <c r="F12" s="51" t="s">
        <v>244</v>
      </c>
    </row>
    <row r="13" spans="1:6" x14ac:dyDescent="0.2">
      <c r="A13" s="50">
        <v>9</v>
      </c>
      <c r="B13" s="43" t="s">
        <v>170</v>
      </c>
      <c r="C13" s="43" t="s">
        <v>226</v>
      </c>
      <c r="D13" s="43">
        <v>5</v>
      </c>
      <c r="E13" s="43">
        <v>0</v>
      </c>
      <c r="F13" s="51" t="s">
        <v>171</v>
      </c>
    </row>
    <row r="14" spans="1:6" x14ac:dyDescent="0.2">
      <c r="A14" s="50">
        <v>10</v>
      </c>
      <c r="B14" s="43" t="s">
        <v>172</v>
      </c>
      <c r="C14" s="43" t="s">
        <v>226</v>
      </c>
      <c r="D14" s="43">
        <v>5</v>
      </c>
      <c r="E14" s="43">
        <v>0</v>
      </c>
      <c r="F14" s="51" t="s">
        <v>173</v>
      </c>
    </row>
    <row r="15" spans="1:6" x14ac:dyDescent="0.2">
      <c r="A15" s="50">
        <v>11</v>
      </c>
      <c r="B15" s="43" t="s">
        <v>174</v>
      </c>
      <c r="C15" s="43" t="s">
        <v>226</v>
      </c>
      <c r="D15" s="43">
        <v>5</v>
      </c>
      <c r="E15" s="43">
        <v>0</v>
      </c>
      <c r="F15" s="51" t="s">
        <v>175</v>
      </c>
    </row>
    <row r="16" spans="1:6" x14ac:dyDescent="0.2">
      <c r="A16" s="50">
        <v>12</v>
      </c>
      <c r="B16" s="43" t="s">
        <v>176</v>
      </c>
      <c r="C16" s="43" t="s">
        <v>226</v>
      </c>
      <c r="D16" s="43">
        <v>5</v>
      </c>
      <c r="E16" s="43">
        <v>0</v>
      </c>
      <c r="F16" s="51" t="s">
        <v>177</v>
      </c>
    </row>
    <row r="17" spans="1:6" x14ac:dyDescent="0.2">
      <c r="A17" s="50">
        <v>13</v>
      </c>
      <c r="B17" s="43" t="s">
        <v>228</v>
      </c>
      <c r="C17" s="43" t="s">
        <v>226</v>
      </c>
      <c r="D17" s="43">
        <v>3</v>
      </c>
      <c r="E17" s="43">
        <v>0</v>
      </c>
      <c r="F17" s="51" t="s">
        <v>245</v>
      </c>
    </row>
    <row r="18" spans="1:6" x14ac:dyDescent="0.2">
      <c r="A18" s="50">
        <v>14</v>
      </c>
      <c r="B18" s="43" t="s">
        <v>178</v>
      </c>
      <c r="C18" s="43" t="s">
        <v>226</v>
      </c>
      <c r="D18" s="43">
        <v>30</v>
      </c>
      <c r="E18" s="43">
        <v>0</v>
      </c>
      <c r="F18" s="51" t="s">
        <v>179</v>
      </c>
    </row>
    <row r="19" spans="1:6" x14ac:dyDescent="0.2">
      <c r="A19" s="50">
        <v>15</v>
      </c>
      <c r="B19" s="43" t="s">
        <v>229</v>
      </c>
      <c r="C19" s="43" t="s">
        <v>226</v>
      </c>
      <c r="D19" s="43">
        <v>30</v>
      </c>
      <c r="E19" s="43">
        <v>0</v>
      </c>
      <c r="F19" s="51" t="s">
        <v>179</v>
      </c>
    </row>
    <row r="20" spans="1:6" x14ac:dyDescent="0.2">
      <c r="A20" s="50">
        <v>16</v>
      </c>
      <c r="B20" s="43" t="s">
        <v>180</v>
      </c>
      <c r="C20" s="43" t="s">
        <v>226</v>
      </c>
      <c r="D20" s="43">
        <v>20</v>
      </c>
      <c r="E20" s="43">
        <v>0</v>
      </c>
      <c r="F20" s="51" t="s">
        <v>181</v>
      </c>
    </row>
    <row r="21" spans="1:6" x14ac:dyDescent="0.2">
      <c r="A21" s="50">
        <v>17</v>
      </c>
      <c r="B21" s="43" t="s">
        <v>230</v>
      </c>
      <c r="C21" s="43" t="s">
        <v>226</v>
      </c>
      <c r="D21" s="43">
        <v>20</v>
      </c>
      <c r="E21" s="43">
        <v>0</v>
      </c>
      <c r="F21" s="51" t="s">
        <v>181</v>
      </c>
    </row>
    <row r="22" spans="1:6" x14ac:dyDescent="0.2">
      <c r="A22" s="50">
        <v>18</v>
      </c>
      <c r="B22" s="43" t="s">
        <v>231</v>
      </c>
      <c r="C22" s="43" t="s">
        <v>226</v>
      </c>
      <c r="D22" s="43">
        <v>140</v>
      </c>
      <c r="E22" s="43">
        <v>0</v>
      </c>
      <c r="F22" s="51" t="s">
        <v>246</v>
      </c>
    </row>
    <row r="23" spans="1:6" x14ac:dyDescent="0.2">
      <c r="A23" s="50">
        <v>19</v>
      </c>
      <c r="B23" s="43" t="s">
        <v>232</v>
      </c>
      <c r="C23" s="43" t="s">
        <v>226</v>
      </c>
      <c r="D23" s="43">
        <v>140</v>
      </c>
      <c r="E23" s="43">
        <v>0</v>
      </c>
      <c r="F23" s="51" t="s">
        <v>246</v>
      </c>
    </row>
    <row r="24" spans="1:6" x14ac:dyDescent="0.2">
      <c r="A24" s="50">
        <v>20</v>
      </c>
      <c r="B24" s="43" t="s">
        <v>182</v>
      </c>
      <c r="C24" s="43" t="s">
        <v>226</v>
      </c>
      <c r="D24" s="43">
        <v>240</v>
      </c>
      <c r="E24" s="43">
        <v>0</v>
      </c>
      <c r="F24" s="51" t="s">
        <v>183</v>
      </c>
    </row>
    <row r="25" spans="1:6" x14ac:dyDescent="0.2">
      <c r="A25" s="50">
        <v>21</v>
      </c>
      <c r="B25" s="43" t="s">
        <v>184</v>
      </c>
      <c r="C25" s="43" t="s">
        <v>226</v>
      </c>
      <c r="D25" s="43">
        <v>140</v>
      </c>
      <c r="E25" s="43">
        <v>0</v>
      </c>
      <c r="F25" s="51" t="s">
        <v>185</v>
      </c>
    </row>
    <row r="26" spans="1:6" x14ac:dyDescent="0.2">
      <c r="A26" s="50">
        <v>22</v>
      </c>
      <c r="B26" s="43" t="s">
        <v>186</v>
      </c>
      <c r="C26" s="43" t="s">
        <v>226</v>
      </c>
      <c r="D26" s="43">
        <v>10</v>
      </c>
      <c r="E26" s="43">
        <v>0</v>
      </c>
      <c r="F26" s="51" t="s">
        <v>187</v>
      </c>
    </row>
    <row r="27" spans="1:6" x14ac:dyDescent="0.2">
      <c r="A27" s="50">
        <v>23</v>
      </c>
      <c r="B27" s="43" t="s">
        <v>233</v>
      </c>
      <c r="C27" s="43" t="s">
        <v>226</v>
      </c>
      <c r="D27" s="43">
        <v>10</v>
      </c>
      <c r="E27" s="43">
        <v>0</v>
      </c>
      <c r="F27" s="51" t="s">
        <v>187</v>
      </c>
    </row>
    <row r="28" spans="1:6" x14ac:dyDescent="0.2">
      <c r="A28" s="50">
        <v>24</v>
      </c>
      <c r="B28" s="43" t="s">
        <v>234</v>
      </c>
      <c r="C28" s="43" t="s">
        <v>226</v>
      </c>
      <c r="D28" s="43">
        <v>20</v>
      </c>
      <c r="E28" s="43">
        <v>0</v>
      </c>
      <c r="F28" s="51" t="s">
        <v>247</v>
      </c>
    </row>
    <row r="29" spans="1:6" x14ac:dyDescent="0.2">
      <c r="A29" s="50">
        <v>25</v>
      </c>
      <c r="B29" s="43" t="s">
        <v>188</v>
      </c>
      <c r="C29" s="43" t="s">
        <v>235</v>
      </c>
      <c r="D29" s="43">
        <v>8</v>
      </c>
      <c r="E29" s="43">
        <v>4</v>
      </c>
      <c r="F29" s="51" t="s">
        <v>190</v>
      </c>
    </row>
    <row r="30" spans="1:6" x14ac:dyDescent="0.2">
      <c r="A30" s="50">
        <v>26</v>
      </c>
      <c r="B30" s="43" t="s">
        <v>191</v>
      </c>
      <c r="C30" s="43" t="s">
        <v>235</v>
      </c>
      <c r="D30" s="43">
        <v>8</v>
      </c>
      <c r="E30" s="43">
        <v>4</v>
      </c>
      <c r="F30" s="51" t="s">
        <v>192</v>
      </c>
    </row>
    <row r="31" spans="1:6" x14ac:dyDescent="0.2">
      <c r="A31" s="50">
        <v>27</v>
      </c>
      <c r="B31" s="43" t="s">
        <v>236</v>
      </c>
      <c r="C31" s="43" t="s">
        <v>235</v>
      </c>
      <c r="D31" s="43">
        <v>8</v>
      </c>
      <c r="E31" s="43">
        <v>4</v>
      </c>
      <c r="F31" s="51" t="s">
        <v>248</v>
      </c>
    </row>
    <row r="32" spans="1:6" x14ac:dyDescent="0.2">
      <c r="A32" s="50">
        <v>28</v>
      </c>
      <c r="B32" s="43" t="s">
        <v>193</v>
      </c>
      <c r="C32" s="43" t="s">
        <v>235</v>
      </c>
      <c r="D32" s="43">
        <v>8</v>
      </c>
      <c r="E32" s="43">
        <v>4</v>
      </c>
      <c r="F32" s="51" t="s">
        <v>194</v>
      </c>
    </row>
    <row r="33" spans="1:6" x14ac:dyDescent="0.2">
      <c r="A33" s="50">
        <v>29</v>
      </c>
      <c r="B33" s="43" t="s">
        <v>195</v>
      </c>
      <c r="C33" s="43" t="s">
        <v>235</v>
      </c>
      <c r="D33" s="43">
        <v>8</v>
      </c>
      <c r="E33" s="43">
        <v>4</v>
      </c>
      <c r="F33" s="51" t="s">
        <v>196</v>
      </c>
    </row>
    <row r="34" spans="1:6" x14ac:dyDescent="0.2">
      <c r="A34" s="50">
        <v>30</v>
      </c>
      <c r="B34" s="43" t="s">
        <v>237</v>
      </c>
      <c r="C34" s="43" t="s">
        <v>235</v>
      </c>
      <c r="D34" s="43">
        <v>8</v>
      </c>
      <c r="E34" s="43">
        <v>4</v>
      </c>
      <c r="F34" s="51" t="s">
        <v>249</v>
      </c>
    </row>
    <row r="35" spans="1:6" x14ac:dyDescent="0.2">
      <c r="A35" s="50">
        <v>31</v>
      </c>
      <c r="B35" s="43" t="s">
        <v>197</v>
      </c>
      <c r="C35" s="43" t="s">
        <v>235</v>
      </c>
      <c r="D35" s="43">
        <v>8</v>
      </c>
      <c r="E35" s="43">
        <v>4</v>
      </c>
      <c r="F35" s="51" t="s">
        <v>198</v>
      </c>
    </row>
    <row r="36" spans="1:6" x14ac:dyDescent="0.2">
      <c r="A36" s="50">
        <v>32</v>
      </c>
      <c r="B36" s="43" t="s">
        <v>199</v>
      </c>
      <c r="C36" s="43" t="s">
        <v>235</v>
      </c>
      <c r="D36" s="43">
        <v>8</v>
      </c>
      <c r="E36" s="43">
        <v>4</v>
      </c>
      <c r="F36" s="51" t="s">
        <v>200</v>
      </c>
    </row>
    <row r="37" spans="1:6" x14ac:dyDescent="0.2">
      <c r="A37" s="50">
        <v>33</v>
      </c>
      <c r="B37" s="43" t="s">
        <v>238</v>
      </c>
      <c r="C37" s="43" t="s">
        <v>235</v>
      </c>
      <c r="D37" s="43">
        <v>8</v>
      </c>
      <c r="E37" s="43">
        <v>4</v>
      </c>
      <c r="F37" s="51" t="s">
        <v>250</v>
      </c>
    </row>
    <row r="38" spans="1:6" x14ac:dyDescent="0.2">
      <c r="A38" s="50">
        <v>34</v>
      </c>
      <c r="B38" s="43" t="s">
        <v>201</v>
      </c>
      <c r="C38" s="43" t="s">
        <v>235</v>
      </c>
      <c r="D38" s="43">
        <v>8</v>
      </c>
      <c r="E38" s="43">
        <v>4</v>
      </c>
      <c r="F38" s="51" t="s">
        <v>202</v>
      </c>
    </row>
    <row r="39" spans="1:6" x14ac:dyDescent="0.2">
      <c r="A39" s="50">
        <v>35</v>
      </c>
      <c r="B39" s="43" t="s">
        <v>203</v>
      </c>
      <c r="C39" s="43" t="s">
        <v>235</v>
      </c>
      <c r="D39" s="43">
        <v>8</v>
      </c>
      <c r="E39" s="43">
        <v>4</v>
      </c>
      <c r="F39" s="51" t="s">
        <v>204</v>
      </c>
    </row>
    <row r="40" spans="1:6" x14ac:dyDescent="0.2">
      <c r="A40" s="50">
        <v>36</v>
      </c>
      <c r="B40" s="43" t="s">
        <v>239</v>
      </c>
      <c r="C40" s="43" t="s">
        <v>235</v>
      </c>
      <c r="D40" s="43">
        <v>8</v>
      </c>
      <c r="E40" s="43">
        <v>4</v>
      </c>
      <c r="F40" s="51" t="s">
        <v>251</v>
      </c>
    </row>
    <row r="41" spans="1:6" x14ac:dyDescent="0.2">
      <c r="A41" s="50">
        <v>37</v>
      </c>
      <c r="B41" s="43" t="s">
        <v>240</v>
      </c>
      <c r="C41" s="43" t="s">
        <v>128</v>
      </c>
      <c r="D41" s="43">
        <v>4</v>
      </c>
      <c r="E41" s="43">
        <v>0</v>
      </c>
      <c r="F41" s="51" t="s">
        <v>252</v>
      </c>
    </row>
    <row r="42" spans="1:6" x14ac:dyDescent="0.2">
      <c r="A42" s="50">
        <v>38</v>
      </c>
      <c r="B42" s="43" t="s">
        <v>205</v>
      </c>
      <c r="C42" s="43" t="s">
        <v>235</v>
      </c>
      <c r="D42" s="43">
        <v>8</v>
      </c>
      <c r="E42" s="43">
        <v>4</v>
      </c>
      <c r="F42" s="51" t="s">
        <v>206</v>
      </c>
    </row>
    <row r="43" spans="1:6" x14ac:dyDescent="0.2">
      <c r="A43" s="50">
        <v>39</v>
      </c>
      <c r="B43" s="43" t="s">
        <v>241</v>
      </c>
      <c r="C43" s="43" t="s">
        <v>235</v>
      </c>
      <c r="D43" s="43">
        <v>8</v>
      </c>
      <c r="E43" s="43">
        <v>4</v>
      </c>
      <c r="F43" s="51" t="s">
        <v>253</v>
      </c>
    </row>
    <row r="44" spans="1:6" x14ac:dyDescent="0.2">
      <c r="A44" s="54">
        <v>40</v>
      </c>
      <c r="B44" s="44" t="s">
        <v>211</v>
      </c>
      <c r="C44" s="44" t="s">
        <v>242</v>
      </c>
      <c r="D44" s="44">
        <v>8</v>
      </c>
      <c r="E44" s="44">
        <v>0</v>
      </c>
      <c r="F44" s="53" t="s">
        <v>254</v>
      </c>
    </row>
    <row r="45" spans="1:6" x14ac:dyDescent="0.2">
      <c r="D45" s="45"/>
    </row>
    <row r="47" spans="1:6" x14ac:dyDescent="0.2">
      <c r="A47" s="38" t="s">
        <v>208</v>
      </c>
      <c r="B47" s="39"/>
      <c r="C47" s="39"/>
      <c r="D47" s="39"/>
      <c r="E47" s="39"/>
      <c r="F47" s="39"/>
    </row>
    <row r="48" spans="1:6" x14ac:dyDescent="0.2">
      <c r="A48" t="s">
        <v>151</v>
      </c>
    </row>
    <row r="49" spans="1:6" x14ac:dyDescent="0.2">
      <c r="A49" t="s">
        <v>152</v>
      </c>
      <c r="B49" t="s">
        <v>153</v>
      </c>
      <c r="C49" t="s">
        <v>154</v>
      </c>
      <c r="D49" t="s">
        <v>155</v>
      </c>
      <c r="E49" t="s">
        <v>156</v>
      </c>
    </row>
    <row r="50" spans="1:6" x14ac:dyDescent="0.2">
      <c r="A50">
        <v>1</v>
      </c>
      <c r="B50" t="s">
        <v>209</v>
      </c>
      <c r="C50" t="s">
        <v>158</v>
      </c>
      <c r="D50">
        <v>5</v>
      </c>
      <c r="F50" t="s">
        <v>210</v>
      </c>
    </row>
    <row r="51" spans="1:6" x14ac:dyDescent="0.2">
      <c r="A51">
        <v>2</v>
      </c>
      <c r="B51" t="s">
        <v>211</v>
      </c>
      <c r="C51" t="s">
        <v>212</v>
      </c>
      <c r="D51">
        <v>8</v>
      </c>
      <c r="F51" t="s">
        <v>213</v>
      </c>
    </row>
    <row r="52" spans="1:6" x14ac:dyDescent="0.2">
      <c r="A52">
        <v>3</v>
      </c>
      <c r="B52" t="s">
        <v>205</v>
      </c>
      <c r="C52" t="s">
        <v>189</v>
      </c>
      <c r="D52">
        <v>8</v>
      </c>
      <c r="E52">
        <v>4</v>
      </c>
      <c r="F52" t="s">
        <v>214</v>
      </c>
    </row>
    <row r="53" spans="1:6" x14ac:dyDescent="0.2">
      <c r="A53">
        <v>4</v>
      </c>
      <c r="B53" t="s">
        <v>240</v>
      </c>
      <c r="C53" t="s">
        <v>255</v>
      </c>
      <c r="D53">
        <v>4</v>
      </c>
      <c r="F53" t="s">
        <v>252</v>
      </c>
    </row>
    <row r="54" spans="1:6" x14ac:dyDescent="0.2">
      <c r="A54">
        <v>5</v>
      </c>
      <c r="B54" t="s">
        <v>188</v>
      </c>
      <c r="C54" t="s">
        <v>189</v>
      </c>
      <c r="D54">
        <v>8</v>
      </c>
      <c r="E54">
        <v>4</v>
      </c>
      <c r="F54" t="s">
        <v>190</v>
      </c>
    </row>
    <row r="55" spans="1:6" x14ac:dyDescent="0.2">
      <c r="A55">
        <v>6</v>
      </c>
      <c r="B55" t="s">
        <v>191</v>
      </c>
      <c r="C55" t="s">
        <v>189</v>
      </c>
      <c r="D55">
        <v>8</v>
      </c>
      <c r="E55">
        <v>4</v>
      </c>
      <c r="F55" t="s">
        <v>192</v>
      </c>
    </row>
    <row r="56" spans="1:6" x14ac:dyDescent="0.2">
      <c r="A56">
        <v>7</v>
      </c>
      <c r="B56" t="s">
        <v>193</v>
      </c>
      <c r="C56" t="s">
        <v>189</v>
      </c>
      <c r="D56">
        <v>8</v>
      </c>
      <c r="E56">
        <v>4</v>
      </c>
      <c r="F56" t="s">
        <v>194</v>
      </c>
    </row>
    <row r="57" spans="1:6" x14ac:dyDescent="0.2">
      <c r="A57">
        <v>8</v>
      </c>
      <c r="B57" t="s">
        <v>195</v>
      </c>
      <c r="C57" t="s">
        <v>189</v>
      </c>
      <c r="D57">
        <v>8</v>
      </c>
      <c r="E57">
        <v>4</v>
      </c>
      <c r="F57" t="s">
        <v>196</v>
      </c>
    </row>
    <row r="58" spans="1:6" x14ac:dyDescent="0.2">
      <c r="A58">
        <v>9</v>
      </c>
      <c r="B58" t="s">
        <v>197</v>
      </c>
      <c r="C58" t="s">
        <v>189</v>
      </c>
      <c r="D58">
        <v>8</v>
      </c>
      <c r="E58">
        <v>4</v>
      </c>
      <c r="F58" t="s">
        <v>198</v>
      </c>
    </row>
    <row r="59" spans="1:6" x14ac:dyDescent="0.2">
      <c r="A59">
        <v>10</v>
      </c>
      <c r="B59" t="s">
        <v>199</v>
      </c>
      <c r="C59" t="s">
        <v>189</v>
      </c>
      <c r="D59">
        <v>8</v>
      </c>
      <c r="E59">
        <v>4</v>
      </c>
      <c r="F59" t="s">
        <v>200</v>
      </c>
    </row>
    <row r="60" spans="1:6" x14ac:dyDescent="0.2">
      <c r="A60">
        <v>11</v>
      </c>
      <c r="B60" t="s">
        <v>201</v>
      </c>
      <c r="C60" t="s">
        <v>189</v>
      </c>
      <c r="D60">
        <v>8</v>
      </c>
      <c r="E60">
        <v>4</v>
      </c>
      <c r="F60" t="s">
        <v>202</v>
      </c>
    </row>
    <row r="61" spans="1:6" x14ac:dyDescent="0.2">
      <c r="A61">
        <v>12</v>
      </c>
      <c r="B61" s="44" t="s">
        <v>203</v>
      </c>
      <c r="C61" s="44" t="s">
        <v>189</v>
      </c>
      <c r="D61" s="44">
        <v>8</v>
      </c>
      <c r="E61" s="44">
        <v>4</v>
      </c>
      <c r="F61" s="44" t="s">
        <v>204</v>
      </c>
    </row>
    <row r="62" spans="1:6" x14ac:dyDescent="0.2">
      <c r="A62" t="s">
        <v>207</v>
      </c>
      <c r="D62" s="45">
        <v>89</v>
      </c>
    </row>
    <row r="64" spans="1:6" x14ac:dyDescent="0.2">
      <c r="A64" s="46" t="s">
        <v>215</v>
      </c>
      <c r="B64" s="39"/>
      <c r="C64" s="39"/>
      <c r="D64" s="39"/>
      <c r="E64" s="39"/>
      <c r="F64" s="39"/>
    </row>
    <row r="65" spans="1:6" x14ac:dyDescent="0.2">
      <c r="A65" t="s">
        <v>216</v>
      </c>
    </row>
    <row r="66" spans="1:6" x14ac:dyDescent="0.2">
      <c r="A66" t="s">
        <v>217</v>
      </c>
    </row>
    <row r="67" spans="1:6" x14ac:dyDescent="0.2">
      <c r="C67" t="s">
        <v>218</v>
      </c>
    </row>
    <row r="68" spans="1:6" x14ac:dyDescent="0.2">
      <c r="C68" t="s">
        <v>219</v>
      </c>
    </row>
    <row r="69" spans="1:6" x14ac:dyDescent="0.2">
      <c r="C69" t="s">
        <v>276</v>
      </c>
    </row>
    <row r="70" spans="1:6" x14ac:dyDescent="0.2">
      <c r="A70" t="s">
        <v>220</v>
      </c>
    </row>
    <row r="71" spans="1:6" x14ac:dyDescent="0.2">
      <c r="A71" t="s">
        <v>221</v>
      </c>
    </row>
    <row r="72" spans="1:6" x14ac:dyDescent="0.2">
      <c r="A72" t="s">
        <v>222</v>
      </c>
    </row>
    <row r="73" spans="1:6" x14ac:dyDescent="0.2">
      <c r="A73" t="s">
        <v>223</v>
      </c>
    </row>
    <row r="74" spans="1:6" x14ac:dyDescent="0.2">
      <c r="A74" s="44" t="s">
        <v>224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93</vt:i4>
      </vt:variant>
    </vt:vector>
  </HeadingPairs>
  <TitlesOfParts>
    <vt:vector size="97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МОЛ</vt:lpstr>
      <vt:lpstr>Найменування</vt:lpstr>
      <vt:lpstr>НоменклатурнийНомер</vt:lpstr>
      <vt:lpstr>ОдВим</vt:lpstr>
      <vt:lpstr>Организация</vt:lpstr>
      <vt:lpstr>Период</vt:lpstr>
      <vt:lpstr>Рахунок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2021-09-28T16:55:29Z</cp:lastPrinted>
  <dcterms:created xsi:type="dcterms:W3CDTF">2002-01-04T14:46:51Z</dcterms:created>
  <dcterms:modified xsi:type="dcterms:W3CDTF">2023-09-05T05:49:18Z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(нак.№101)"</vt:lpwstr>
  </property>
  <property fmtid="{D5CDD505-2E9C-101B-9397-08002B2CF9AE}" pid="3" name="MNEMO">
    <vt:lpwstr>REPMNEMO = "Об.від.(н.№101)"</vt:lpwstr>
  </property>
  <property fmtid="{D5CDD505-2E9C-101B-9397-08002B2CF9AE}" pid="4" name="TAG">
    <vt:lpwstr>REPTAG = "REP_TTMC"</vt:lpwstr>
  </property>
</Properties>
</file>